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1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R20" i="1" l="1"/>
  <c r="T20" i="1"/>
  <c r="S24" i="1"/>
  <c r="U24" i="1"/>
  <c r="S25" i="1"/>
  <c r="U25" i="1"/>
  <c r="S28" i="1"/>
  <c r="U28" i="1"/>
  <c r="S32" i="1"/>
  <c r="U32" i="1"/>
  <c r="S33" i="1"/>
  <c r="U33" i="1"/>
  <c r="L18" i="1"/>
  <c r="N18" i="1"/>
  <c r="R18" i="1" s="1"/>
  <c r="O18" i="1"/>
  <c r="S18" i="1" s="1"/>
  <c r="P18" i="1"/>
  <c r="T18" i="1" s="1"/>
  <c r="Q18" i="1"/>
  <c r="U18" i="1" s="1"/>
  <c r="L19" i="1"/>
  <c r="N19" i="1"/>
  <c r="R19" i="1" s="1"/>
  <c r="O19" i="1"/>
  <c r="S19" i="1" s="1"/>
  <c r="P19" i="1"/>
  <c r="T19" i="1" s="1"/>
  <c r="Q19" i="1"/>
  <c r="U19" i="1" s="1"/>
  <c r="L20" i="1"/>
  <c r="N20" i="1"/>
  <c r="O20" i="1"/>
  <c r="S20" i="1" s="1"/>
  <c r="V20" i="1" s="1"/>
  <c r="P20" i="1"/>
  <c r="Q20" i="1"/>
  <c r="U20" i="1" s="1"/>
  <c r="L21" i="1"/>
  <c r="N21" i="1"/>
  <c r="R21" i="1" s="1"/>
  <c r="O21" i="1"/>
  <c r="S21" i="1" s="1"/>
  <c r="P21" i="1"/>
  <c r="T21" i="1" s="1"/>
  <c r="Q21" i="1"/>
  <c r="U21" i="1" s="1"/>
  <c r="L22" i="1"/>
  <c r="N22" i="1"/>
  <c r="R22" i="1" s="1"/>
  <c r="O22" i="1"/>
  <c r="S22" i="1" s="1"/>
  <c r="P22" i="1"/>
  <c r="T22" i="1" s="1"/>
  <c r="Q22" i="1"/>
  <c r="U22" i="1" s="1"/>
  <c r="L23" i="1"/>
  <c r="N23" i="1"/>
  <c r="R23" i="1" s="1"/>
  <c r="O23" i="1"/>
  <c r="S23" i="1" s="1"/>
  <c r="P23" i="1"/>
  <c r="T23" i="1" s="1"/>
  <c r="Q23" i="1"/>
  <c r="U23" i="1" s="1"/>
  <c r="L24" i="1"/>
  <c r="N24" i="1"/>
  <c r="R24" i="1" s="1"/>
  <c r="V24" i="1" s="1"/>
  <c r="O24" i="1"/>
  <c r="P24" i="1"/>
  <c r="T24" i="1" s="1"/>
  <c r="Q24" i="1"/>
  <c r="L25" i="1"/>
  <c r="N25" i="1"/>
  <c r="R25" i="1" s="1"/>
  <c r="O25" i="1"/>
  <c r="P25" i="1"/>
  <c r="T25" i="1" s="1"/>
  <c r="Q25" i="1"/>
  <c r="L26" i="1"/>
  <c r="N26" i="1"/>
  <c r="R26" i="1" s="1"/>
  <c r="O26" i="1"/>
  <c r="S26" i="1" s="1"/>
  <c r="P26" i="1"/>
  <c r="T26" i="1" s="1"/>
  <c r="Q26" i="1"/>
  <c r="U26" i="1" s="1"/>
  <c r="L27" i="1"/>
  <c r="N27" i="1"/>
  <c r="R27" i="1" s="1"/>
  <c r="O27" i="1"/>
  <c r="S27" i="1" s="1"/>
  <c r="P27" i="1"/>
  <c r="T27" i="1" s="1"/>
  <c r="Q27" i="1"/>
  <c r="U27" i="1" s="1"/>
  <c r="L28" i="1"/>
  <c r="N28" i="1"/>
  <c r="R28" i="1" s="1"/>
  <c r="O28" i="1"/>
  <c r="P28" i="1"/>
  <c r="T28" i="1" s="1"/>
  <c r="Q28" i="1"/>
  <c r="L29" i="1"/>
  <c r="N29" i="1"/>
  <c r="R29" i="1" s="1"/>
  <c r="O29" i="1"/>
  <c r="S29" i="1" s="1"/>
  <c r="P29" i="1"/>
  <c r="T29" i="1" s="1"/>
  <c r="Q29" i="1"/>
  <c r="U29" i="1" s="1"/>
  <c r="L30" i="1"/>
  <c r="N30" i="1"/>
  <c r="R30" i="1" s="1"/>
  <c r="O30" i="1"/>
  <c r="S30" i="1" s="1"/>
  <c r="P30" i="1"/>
  <c r="T30" i="1" s="1"/>
  <c r="Q30" i="1"/>
  <c r="U30" i="1" s="1"/>
  <c r="L31" i="1"/>
  <c r="N31" i="1"/>
  <c r="R31" i="1" s="1"/>
  <c r="O31" i="1"/>
  <c r="S31" i="1" s="1"/>
  <c r="V31" i="1" s="1"/>
  <c r="P31" i="1"/>
  <c r="T31" i="1" s="1"/>
  <c r="Q31" i="1"/>
  <c r="U31" i="1" s="1"/>
  <c r="L32" i="1"/>
  <c r="N32" i="1"/>
  <c r="R32" i="1" s="1"/>
  <c r="O32" i="1"/>
  <c r="P32" i="1"/>
  <c r="T32" i="1" s="1"/>
  <c r="Q32" i="1"/>
  <c r="L33" i="1"/>
  <c r="N33" i="1"/>
  <c r="R33" i="1" s="1"/>
  <c r="O33" i="1"/>
  <c r="P33" i="1"/>
  <c r="T33" i="1" s="1"/>
  <c r="Q33" i="1"/>
  <c r="L34" i="1"/>
  <c r="N34" i="1"/>
  <c r="R34" i="1" s="1"/>
  <c r="V34" i="1" s="1"/>
  <c r="O34" i="1"/>
  <c r="S34" i="1" s="1"/>
  <c r="P34" i="1"/>
  <c r="T34" i="1" s="1"/>
  <c r="Q34" i="1"/>
  <c r="U34" i="1" s="1"/>
  <c r="G18" i="1"/>
  <c r="H18" i="1"/>
  <c r="I18" i="1"/>
  <c r="J18" i="1"/>
  <c r="K18" i="1"/>
  <c r="G19" i="1"/>
  <c r="H19" i="1"/>
  <c r="K19" i="1" s="1"/>
  <c r="I19" i="1"/>
  <c r="J19" i="1"/>
  <c r="G20" i="1"/>
  <c r="H20" i="1"/>
  <c r="I20" i="1"/>
  <c r="J20" i="1"/>
  <c r="K20" i="1"/>
  <c r="G21" i="1"/>
  <c r="H21" i="1"/>
  <c r="K21" i="1" s="1"/>
  <c r="I21" i="1"/>
  <c r="J21" i="1"/>
  <c r="G22" i="1"/>
  <c r="H22" i="1"/>
  <c r="I22" i="1"/>
  <c r="J22" i="1"/>
  <c r="K22" i="1"/>
  <c r="G23" i="1"/>
  <c r="H23" i="1"/>
  <c r="K23" i="1" s="1"/>
  <c r="I23" i="1"/>
  <c r="J23" i="1"/>
  <c r="G24" i="1"/>
  <c r="H24" i="1"/>
  <c r="I24" i="1"/>
  <c r="J24" i="1"/>
  <c r="K24" i="1"/>
  <c r="G25" i="1"/>
  <c r="H25" i="1"/>
  <c r="K25" i="1" s="1"/>
  <c r="I25" i="1"/>
  <c r="J25" i="1"/>
  <c r="G26" i="1"/>
  <c r="H26" i="1"/>
  <c r="I26" i="1"/>
  <c r="J26" i="1"/>
  <c r="K26" i="1"/>
  <c r="G27" i="1"/>
  <c r="H27" i="1"/>
  <c r="K27" i="1" s="1"/>
  <c r="I27" i="1"/>
  <c r="J27" i="1"/>
  <c r="G28" i="1"/>
  <c r="H28" i="1"/>
  <c r="I28" i="1"/>
  <c r="J28" i="1"/>
  <c r="K28" i="1"/>
  <c r="G29" i="1"/>
  <c r="H29" i="1"/>
  <c r="K29" i="1" s="1"/>
  <c r="I29" i="1"/>
  <c r="J29" i="1"/>
  <c r="G30" i="1"/>
  <c r="H30" i="1"/>
  <c r="I30" i="1"/>
  <c r="J30" i="1"/>
  <c r="K30" i="1"/>
  <c r="G31" i="1"/>
  <c r="H31" i="1"/>
  <c r="K31" i="1" s="1"/>
  <c r="I31" i="1"/>
  <c r="J31" i="1"/>
  <c r="G32" i="1"/>
  <c r="H32" i="1"/>
  <c r="I32" i="1"/>
  <c r="J32" i="1"/>
  <c r="K32" i="1"/>
  <c r="G33" i="1"/>
  <c r="H33" i="1"/>
  <c r="K33" i="1" s="1"/>
  <c r="I33" i="1"/>
  <c r="J33" i="1"/>
  <c r="G34" i="1"/>
  <c r="H34" i="1"/>
  <c r="I34" i="1"/>
  <c r="J34" i="1"/>
  <c r="K34" i="1"/>
  <c r="V18" i="1" l="1"/>
  <c r="V29" i="1"/>
  <c r="V27" i="1"/>
  <c r="V23" i="1"/>
  <c r="V22" i="1"/>
  <c r="V21" i="1"/>
  <c r="V33" i="1"/>
  <c r="V32" i="1"/>
  <c r="V30" i="1"/>
  <c r="V28" i="1"/>
  <c r="V26" i="1"/>
  <c r="V25" i="1"/>
  <c r="V19" i="1"/>
  <c r="V6" i="1"/>
  <c r="Q7" i="1"/>
  <c r="U7" i="1" s="1"/>
  <c r="P7" i="1"/>
  <c r="T7" i="1" s="1"/>
  <c r="O7" i="1"/>
  <c r="S7" i="1" s="1"/>
  <c r="N7" i="1"/>
  <c r="R7" i="1" s="1"/>
  <c r="N15" i="1"/>
  <c r="R15" i="1"/>
  <c r="O15" i="1"/>
  <c r="S15" i="1" s="1"/>
  <c r="P15" i="1"/>
  <c r="T15" i="1"/>
  <c r="Q15" i="1"/>
  <c r="U15" i="1" s="1"/>
  <c r="L7" i="1"/>
  <c r="K7" i="1"/>
  <c r="J7" i="1"/>
  <c r="I7" i="1"/>
  <c r="H7" i="1"/>
  <c r="G7" i="1"/>
  <c r="J15" i="1"/>
  <c r="K15" i="1" s="1"/>
  <c r="L15" i="1" s="1"/>
  <c r="I15" i="1"/>
  <c r="H15" i="1"/>
  <c r="G15" i="1"/>
  <c r="V7" i="1" l="1"/>
  <c r="V15" i="1"/>
  <c r="Q13" i="1"/>
  <c r="U13" i="1" s="1"/>
  <c r="P13" i="1"/>
  <c r="T13" i="1" s="1"/>
  <c r="O13" i="1"/>
  <c r="S13" i="1" s="1"/>
  <c r="N13" i="1"/>
  <c r="R13" i="1" s="1"/>
  <c r="J13" i="1"/>
  <c r="I13" i="1"/>
  <c r="H13" i="1"/>
  <c r="G13" i="1"/>
  <c r="K13" i="1" l="1"/>
  <c r="L13" i="1"/>
  <c r="V13" i="1"/>
  <c r="Q6" i="1"/>
  <c r="U6" i="1" s="1"/>
  <c r="Q8" i="1"/>
  <c r="U8" i="1" s="1"/>
  <c r="Q9" i="1"/>
  <c r="U9" i="1" s="1"/>
  <c r="Q10" i="1"/>
  <c r="U10" i="1" s="1"/>
  <c r="Q11" i="1"/>
  <c r="U11" i="1" s="1"/>
  <c r="Q12" i="1"/>
  <c r="U12" i="1" s="1"/>
  <c r="Q14" i="1"/>
  <c r="U14" i="1" s="1"/>
  <c r="Q16" i="1"/>
  <c r="U16" i="1" s="1"/>
  <c r="Q17" i="1"/>
  <c r="U17" i="1" s="1"/>
  <c r="P6" i="1"/>
  <c r="T6" i="1" s="1"/>
  <c r="P8" i="1"/>
  <c r="T8" i="1" s="1"/>
  <c r="P9" i="1"/>
  <c r="T9" i="1" s="1"/>
  <c r="P10" i="1"/>
  <c r="T10" i="1" s="1"/>
  <c r="P11" i="1"/>
  <c r="T11" i="1" s="1"/>
  <c r="P12" i="1"/>
  <c r="T12" i="1" s="1"/>
  <c r="P14" i="1"/>
  <c r="T14" i="1" s="1"/>
  <c r="P16" i="1"/>
  <c r="T16" i="1" s="1"/>
  <c r="P17" i="1"/>
  <c r="T17" i="1" s="1"/>
  <c r="Q5" i="1"/>
  <c r="U5" i="1" s="1"/>
  <c r="P5" i="1"/>
  <c r="T5" i="1" s="1"/>
  <c r="O6" i="1"/>
  <c r="S6" i="1" s="1"/>
  <c r="O8" i="1"/>
  <c r="S8" i="1" s="1"/>
  <c r="O9" i="1"/>
  <c r="S9" i="1" s="1"/>
  <c r="O10" i="1"/>
  <c r="S10" i="1" s="1"/>
  <c r="O11" i="1"/>
  <c r="S11" i="1" s="1"/>
  <c r="O12" i="1"/>
  <c r="S12" i="1" s="1"/>
  <c r="O14" i="1"/>
  <c r="S14" i="1" s="1"/>
  <c r="O16" i="1"/>
  <c r="S16" i="1" s="1"/>
  <c r="O17" i="1"/>
  <c r="S17" i="1" s="1"/>
  <c r="O5" i="1"/>
  <c r="S5" i="1" s="1"/>
  <c r="N8" i="1"/>
  <c r="R8" i="1" s="1"/>
  <c r="V8" i="1" s="1"/>
  <c r="N9" i="1"/>
  <c r="R9" i="1" s="1"/>
  <c r="V9" i="1" s="1"/>
  <c r="N10" i="1"/>
  <c r="R10" i="1" s="1"/>
  <c r="N11" i="1"/>
  <c r="R11" i="1" s="1"/>
  <c r="N12" i="1"/>
  <c r="R12" i="1" s="1"/>
  <c r="V12" i="1" s="1"/>
  <c r="N14" i="1"/>
  <c r="R14" i="1" s="1"/>
  <c r="V14" i="1" s="1"/>
  <c r="N16" i="1"/>
  <c r="R16" i="1" s="1"/>
  <c r="N17" i="1"/>
  <c r="R17" i="1" s="1"/>
  <c r="N6" i="1"/>
  <c r="R6" i="1" s="1"/>
  <c r="N5" i="1"/>
  <c r="R5" i="1" s="1"/>
  <c r="V5" i="1" s="1"/>
  <c r="V17" i="1" l="1"/>
  <c r="V11" i="1"/>
  <c r="V16" i="1"/>
  <c r="V10" i="1"/>
  <c r="J17" i="1"/>
  <c r="J16" i="1"/>
  <c r="J14" i="1"/>
  <c r="J12" i="1"/>
  <c r="J11" i="1"/>
  <c r="J10" i="1"/>
  <c r="J9" i="1"/>
  <c r="J8" i="1"/>
  <c r="J6" i="1"/>
  <c r="I17" i="1"/>
  <c r="I16" i="1"/>
  <c r="I14" i="1"/>
  <c r="I12" i="1"/>
  <c r="I11" i="1"/>
  <c r="I10" i="1"/>
  <c r="I9" i="1"/>
  <c r="I8" i="1"/>
  <c r="I6" i="1"/>
  <c r="H17" i="1"/>
  <c r="H16" i="1"/>
  <c r="H14" i="1"/>
  <c r="H12" i="1"/>
  <c r="H11" i="1"/>
  <c r="H10" i="1"/>
  <c r="H9" i="1"/>
  <c r="H8" i="1"/>
  <c r="H6" i="1"/>
  <c r="G17" i="1"/>
  <c r="G16" i="1"/>
  <c r="G14" i="1"/>
  <c r="G12" i="1"/>
  <c r="G11" i="1"/>
  <c r="G10" i="1"/>
  <c r="G9" i="1"/>
  <c r="G8" i="1"/>
  <c r="G6" i="1"/>
  <c r="K9" i="1" l="1"/>
  <c r="K14" i="1"/>
  <c r="K10" i="1"/>
  <c r="L10" i="1" s="1"/>
  <c r="K16" i="1"/>
  <c r="L16" i="1" s="1"/>
  <c r="K6" i="1"/>
  <c r="L6" i="1" s="1"/>
  <c r="K11" i="1"/>
  <c r="L11" i="1" s="1"/>
  <c r="K17" i="1"/>
  <c r="L17" i="1" s="1"/>
  <c r="K8" i="1"/>
  <c r="L8" i="1" s="1"/>
  <c r="K12" i="1"/>
  <c r="L12" i="1" s="1"/>
  <c r="L9" i="1"/>
  <c r="L14" i="1"/>
  <c r="G5" i="1"/>
  <c r="H5" i="1"/>
  <c r="I5" i="1"/>
  <c r="J5" i="1"/>
  <c r="K5" i="1" l="1"/>
  <c r="L5" i="1" s="1"/>
</calcChain>
</file>

<file path=xl/sharedStrings.xml><?xml version="1.0" encoding="utf-8"?>
<sst xmlns="http://schemas.openxmlformats.org/spreadsheetml/2006/main" count="29" uniqueCount="17">
  <si>
    <t>Spotting A Supernova</t>
  </si>
  <si>
    <t>Counts</t>
  </si>
  <si>
    <t>Magnitude</t>
  </si>
  <si>
    <t>Differential Magnitude</t>
  </si>
  <si>
    <t>Observation Date</t>
  </si>
  <si>
    <t>Supernova</t>
  </si>
  <si>
    <t>Supernova minus Avg.</t>
  </si>
  <si>
    <t>Image Number</t>
  </si>
  <si>
    <t>Observation Information</t>
  </si>
  <si>
    <t>Comparison 1</t>
  </si>
  <si>
    <t>Comparison 2</t>
  </si>
  <si>
    <t>Comparison 3</t>
  </si>
  <si>
    <t>Avg. Comparison Stars</t>
  </si>
  <si>
    <t>Uncertainties</t>
  </si>
  <si>
    <t>Gain</t>
  </si>
  <si>
    <t>Signal-to-Noise Ratio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</si>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</sst>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2" xfId="0" applyFill="1" applyBorder="1"/>
    <xf numFmtId="0" fontId="1" fillId="4" borderId="1" xfId="0" applyFont="1" applyFill="1" applyBorder="1" applyAlignment="1">
      <alignment vertical="center"/>
    </xf>
    <xf numFmtId="0" fontId="0" fillId="4" borderId="1" xfId="0" applyFill="1" applyBorder="1"/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" fillId="3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/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6" borderId="0" xfId="0" applyFont="1" applyFill="1" applyAlignment="1">
      <alignment horizontal="center" vertical="center"/>
    </xf>
    <xf numFmtId="14" fontId="0" fillId="6" borderId="0" xfId="0" applyNumberFormat="1" applyFill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J20" workbookViewId="0">
      <selection activeCell="M19" sqref="M19"/>
    </sheetView>
  </sheetViews>
  <sheetFormatPr defaultRowHeight="15" x14ac:dyDescent="0.25"/>
  <cols>
    <col min="1" max="1" width="14.5703125" style="28" customWidth="1"/>
    <col min="2" max="2" width="16.5703125" style="21" bestFit="1" customWidth="1"/>
    <col min="3" max="3" width="10.140625" customWidth="1"/>
    <col min="4" max="6" width="13.140625" bestFit="1" customWidth="1"/>
    <col min="7" max="7" width="10.85546875" customWidth="1"/>
    <col min="8" max="10" width="13.140625" bestFit="1" customWidth="1"/>
    <col min="11" max="11" width="20.85546875" bestFit="1" customWidth="1"/>
    <col min="12" max="12" width="27.5703125" customWidth="1"/>
    <col min="13" max="13" width="11.5703125" bestFit="1" customWidth="1"/>
    <col min="14" max="14" width="15.42578125" bestFit="1" customWidth="1"/>
    <col min="15" max="24" width="13.140625" bestFit="1" customWidth="1"/>
  </cols>
  <sheetData>
    <row r="1" spans="1:22" ht="23.25" x14ac:dyDescent="0.35">
      <c r="A1" s="20" t="s">
        <v>0</v>
      </c>
      <c r="C1" s="1"/>
    </row>
    <row r="3" spans="1:22" ht="24" customHeight="1" x14ac:dyDescent="0.25">
      <c r="A3" s="22" t="s">
        <v>8</v>
      </c>
      <c r="B3" s="23"/>
      <c r="C3" s="6" t="s">
        <v>1</v>
      </c>
      <c r="D3" s="2"/>
      <c r="E3" s="2"/>
      <c r="F3" s="2"/>
      <c r="G3" s="7" t="s">
        <v>2</v>
      </c>
      <c r="H3" s="4"/>
      <c r="I3" s="4"/>
      <c r="J3" s="4"/>
      <c r="K3" s="4"/>
      <c r="L3" s="14" t="s">
        <v>3</v>
      </c>
      <c r="M3" s="15" t="s">
        <v>15</v>
      </c>
      <c r="N3" s="16"/>
      <c r="O3" s="16"/>
      <c r="P3" s="16"/>
      <c r="Q3" s="16"/>
      <c r="R3" s="15" t="s">
        <v>13</v>
      </c>
      <c r="S3" s="16"/>
      <c r="T3" s="16"/>
      <c r="U3" s="16"/>
      <c r="V3" s="16"/>
    </row>
    <row r="4" spans="1:22" s="10" customFormat="1" ht="18.75" customHeight="1" x14ac:dyDescent="0.25">
      <c r="A4" s="24" t="s">
        <v>7</v>
      </c>
      <c r="B4" s="25" t="s">
        <v>4</v>
      </c>
      <c r="C4" s="8" t="s">
        <v>5</v>
      </c>
      <c r="D4" s="8" t="s">
        <v>9</v>
      </c>
      <c r="E4" s="8" t="s">
        <v>10</v>
      </c>
      <c r="F4" s="8" t="s">
        <v>11</v>
      </c>
      <c r="G4" s="9" t="s">
        <v>5</v>
      </c>
      <c r="H4" s="9" t="s">
        <v>9</v>
      </c>
      <c r="I4" s="9" t="s">
        <v>10</v>
      </c>
      <c r="J4" s="17" t="s">
        <v>11</v>
      </c>
      <c r="K4" s="9" t="s">
        <v>12</v>
      </c>
      <c r="L4" s="12" t="s">
        <v>6</v>
      </c>
      <c r="M4" s="18" t="s">
        <v>14</v>
      </c>
      <c r="N4" s="18" t="s">
        <v>5</v>
      </c>
      <c r="O4" s="18" t="s">
        <v>9</v>
      </c>
      <c r="P4" s="18" t="s">
        <v>10</v>
      </c>
      <c r="Q4" s="18" t="s">
        <v>11</v>
      </c>
      <c r="R4" s="18" t="s">
        <v>5</v>
      </c>
      <c r="S4" s="18" t="s">
        <v>9</v>
      </c>
      <c r="T4" s="18" t="s">
        <v>10</v>
      </c>
      <c r="U4" s="18" t="s">
        <v>11</v>
      </c>
      <c r="V4" s="18" t="s">
        <v>16</v>
      </c>
    </row>
    <row r="5" spans="1:22" x14ac:dyDescent="0.25">
      <c r="A5" s="26">
        <v>1</v>
      </c>
      <c r="B5" s="27">
        <v>42255</v>
      </c>
      <c r="C5" s="3"/>
      <c r="D5" s="3"/>
      <c r="E5" s="3"/>
      <c r="F5" s="3"/>
      <c r="G5" s="5" t="e">
        <f t="shared" ref="G5:G17" si="0">-2.5*LOG(C5)</f>
        <v>#NUM!</v>
      </c>
      <c r="H5" s="5" t="e">
        <f t="shared" ref="H5:H17" si="1">-2.5*LOG(D5)</f>
        <v>#NUM!</v>
      </c>
      <c r="I5" s="5" t="e">
        <f t="shared" ref="I5:I17" si="2">-2.5*LOG(E5)</f>
        <v>#NUM!</v>
      </c>
      <c r="J5" s="11" t="e">
        <f t="shared" ref="J5:J17" si="3">-2.5*LOG(F5)</f>
        <v>#NUM!</v>
      </c>
      <c r="K5" s="5" t="e">
        <f>(H5+I5+J5)/3</f>
        <v>#NUM!</v>
      </c>
      <c r="L5" s="13" t="e">
        <f t="shared" ref="L5:L17" si="4">G5-K5</f>
        <v>#NUM!</v>
      </c>
      <c r="M5" s="19">
        <v>1.4</v>
      </c>
      <c r="N5" s="19">
        <f t="shared" ref="N5:N17" si="5">SQRT(C5*M5)</f>
        <v>0</v>
      </c>
      <c r="O5" s="19">
        <f t="shared" ref="O5:O17" si="6">SQRT(D5*M5)</f>
        <v>0</v>
      </c>
      <c r="P5" s="19">
        <f t="shared" ref="P5:P17" si="7">SQRT(E5*M5)</f>
        <v>0</v>
      </c>
      <c r="Q5" s="19">
        <f t="shared" ref="Q5:Q17" si="8">SQRT(F5*M5)</f>
        <v>0</v>
      </c>
      <c r="R5" s="19" t="e">
        <f>1/N5</f>
        <v>#DIV/0!</v>
      </c>
      <c r="S5" s="19" t="e">
        <f>1/O5</f>
        <v>#DIV/0!</v>
      </c>
      <c r="T5" s="19" t="e">
        <f>1/P5</f>
        <v>#DIV/0!</v>
      </c>
      <c r="U5" s="19" t="e">
        <f>1/Q5</f>
        <v>#DIV/0!</v>
      </c>
      <c r="V5" s="19" t="e">
        <f>SQRT(R5^2+S5^2+T5^2+U5^2)</f>
        <v>#DIV/0!</v>
      </c>
    </row>
    <row r="6" spans="1:22" x14ac:dyDescent="0.25">
      <c r="A6" s="26">
        <v>2</v>
      </c>
      <c r="B6" s="27">
        <v>42262</v>
      </c>
      <c r="C6" s="3"/>
      <c r="D6" s="3"/>
      <c r="E6" s="3"/>
      <c r="F6" s="3"/>
      <c r="G6" s="5" t="e">
        <f t="shared" si="0"/>
        <v>#NUM!</v>
      </c>
      <c r="H6" s="5" t="e">
        <f t="shared" si="1"/>
        <v>#NUM!</v>
      </c>
      <c r="I6" s="5" t="e">
        <f t="shared" si="2"/>
        <v>#NUM!</v>
      </c>
      <c r="J6" s="11" t="e">
        <f t="shared" si="3"/>
        <v>#NUM!</v>
      </c>
      <c r="K6" s="5" t="e">
        <f t="shared" ref="K6:K17" si="9">(H6+I6+J6)/3</f>
        <v>#NUM!</v>
      </c>
      <c r="L6" s="13" t="e">
        <f t="shared" si="4"/>
        <v>#NUM!</v>
      </c>
      <c r="M6" s="19">
        <v>1.4</v>
      </c>
      <c r="N6" s="19">
        <f t="shared" si="5"/>
        <v>0</v>
      </c>
      <c r="O6" s="19">
        <f t="shared" si="6"/>
        <v>0</v>
      </c>
      <c r="P6" s="19">
        <f t="shared" si="7"/>
        <v>0</v>
      </c>
      <c r="Q6" s="19">
        <f t="shared" si="8"/>
        <v>0</v>
      </c>
      <c r="R6" s="19" t="e">
        <f t="shared" ref="R6:R17" si="10">1/N6</f>
        <v>#DIV/0!</v>
      </c>
      <c r="S6" s="19" t="e">
        <f t="shared" ref="S6:S17" si="11">1/O6</f>
        <v>#DIV/0!</v>
      </c>
      <c r="T6" s="19" t="e">
        <f t="shared" ref="T6:T17" si="12">1/P6</f>
        <v>#DIV/0!</v>
      </c>
      <c r="U6" s="19" t="e">
        <f t="shared" ref="U6:U17" si="13">1/Q6</f>
        <v>#DIV/0!</v>
      </c>
      <c r="V6" s="19" t="e">
        <f t="shared" ref="V6:V7" si="14">SQRT(R6^2+S6^2+T6^2+U6^2)</f>
        <v>#DIV/0!</v>
      </c>
    </row>
    <row r="7" spans="1:22" x14ac:dyDescent="0.25">
      <c r="A7" s="26">
        <v>3</v>
      </c>
      <c r="B7" s="27">
        <v>42263</v>
      </c>
      <c r="C7" s="3"/>
      <c r="D7" s="3"/>
      <c r="E7" s="3"/>
      <c r="F7" s="3"/>
      <c r="G7" s="5" t="e">
        <f>-2.5*LOG(C7)</f>
        <v>#NUM!</v>
      </c>
      <c r="H7" s="5" t="e">
        <f>-2.5*LOG(D7)</f>
        <v>#NUM!</v>
      </c>
      <c r="I7" s="5" t="e">
        <f>-2.5*LOG(E7)</f>
        <v>#NUM!</v>
      </c>
      <c r="J7" s="11" t="e">
        <f>-2.5*LOG(F7)</f>
        <v>#NUM!</v>
      </c>
      <c r="K7" s="5" t="e">
        <f>(H7+I7+J7)/3</f>
        <v>#NUM!</v>
      </c>
      <c r="L7" s="13" t="e">
        <f>G7-K7</f>
        <v>#NUM!</v>
      </c>
      <c r="M7" s="19">
        <v>8.14</v>
      </c>
      <c r="N7" s="19">
        <f>SQRT(C7*M7)</f>
        <v>0</v>
      </c>
      <c r="O7" s="19">
        <f>SQRT(D7*M7)</f>
        <v>0</v>
      </c>
      <c r="P7" s="19">
        <f>SQRT(E7*M7)</f>
        <v>0</v>
      </c>
      <c r="Q7" s="19">
        <f>SQRT(F7*M7)</f>
        <v>0</v>
      </c>
      <c r="R7" s="19" t="e">
        <f>1/N7</f>
        <v>#DIV/0!</v>
      </c>
      <c r="S7" s="19" t="e">
        <f>1/O7</f>
        <v>#DIV/0!</v>
      </c>
      <c r="T7" s="19" t="e">
        <f>1/P7</f>
        <v>#DIV/0!</v>
      </c>
      <c r="U7" s="19" t="e">
        <f>1/Q7</f>
        <v>#DIV/0!</v>
      </c>
      <c r="V7" s="19" t="e">
        <f t="shared" si="14"/>
        <v>#DIV/0!</v>
      </c>
    </row>
    <row r="8" spans="1:22" x14ac:dyDescent="0.25">
      <c r="A8" s="26">
        <v>4</v>
      </c>
      <c r="B8" s="27">
        <v>42264</v>
      </c>
      <c r="C8" s="3"/>
      <c r="D8" s="3"/>
      <c r="E8" s="3"/>
      <c r="F8" s="3"/>
      <c r="G8" s="5" t="e">
        <f t="shared" si="0"/>
        <v>#NUM!</v>
      </c>
      <c r="H8" s="5" t="e">
        <f t="shared" si="1"/>
        <v>#NUM!</v>
      </c>
      <c r="I8" s="5" t="e">
        <f t="shared" si="2"/>
        <v>#NUM!</v>
      </c>
      <c r="J8" s="11" t="e">
        <f t="shared" si="3"/>
        <v>#NUM!</v>
      </c>
      <c r="K8" s="5" t="e">
        <f t="shared" si="9"/>
        <v>#NUM!</v>
      </c>
      <c r="L8" s="13" t="e">
        <f t="shared" si="4"/>
        <v>#NUM!</v>
      </c>
      <c r="M8" s="19">
        <v>1.4</v>
      </c>
      <c r="N8" s="19">
        <f t="shared" si="5"/>
        <v>0</v>
      </c>
      <c r="O8" s="19">
        <f t="shared" si="6"/>
        <v>0</v>
      </c>
      <c r="P8" s="19">
        <f t="shared" si="7"/>
        <v>0</v>
      </c>
      <c r="Q8" s="19">
        <f t="shared" si="8"/>
        <v>0</v>
      </c>
      <c r="R8" s="19" t="e">
        <f t="shared" si="10"/>
        <v>#DIV/0!</v>
      </c>
      <c r="S8" s="19" t="e">
        <f t="shared" si="11"/>
        <v>#DIV/0!</v>
      </c>
      <c r="T8" s="19" t="e">
        <f t="shared" si="12"/>
        <v>#DIV/0!</v>
      </c>
      <c r="U8" s="19" t="e">
        <f t="shared" si="13"/>
        <v>#DIV/0!</v>
      </c>
      <c r="V8" s="19" t="e">
        <f t="shared" ref="V8:V17" si="15">SQRT(R8^2+S8^2+T8^2+U8^2)</f>
        <v>#DIV/0!</v>
      </c>
    </row>
    <row r="9" spans="1:22" x14ac:dyDescent="0.25">
      <c r="A9" s="26">
        <v>5</v>
      </c>
      <c r="B9" s="27">
        <v>42266</v>
      </c>
      <c r="C9" s="3"/>
      <c r="D9" s="3"/>
      <c r="E9" s="3"/>
      <c r="F9" s="3"/>
      <c r="G9" s="5" t="e">
        <f t="shared" si="0"/>
        <v>#NUM!</v>
      </c>
      <c r="H9" s="5" t="e">
        <f t="shared" si="1"/>
        <v>#NUM!</v>
      </c>
      <c r="I9" s="5" t="e">
        <f t="shared" si="2"/>
        <v>#NUM!</v>
      </c>
      <c r="J9" s="11" t="e">
        <f t="shared" si="3"/>
        <v>#NUM!</v>
      </c>
      <c r="K9" s="5" t="e">
        <f t="shared" si="9"/>
        <v>#NUM!</v>
      </c>
      <c r="L9" s="13" t="e">
        <f t="shared" si="4"/>
        <v>#NUM!</v>
      </c>
      <c r="M9" s="19">
        <v>1.4</v>
      </c>
      <c r="N9" s="19">
        <f t="shared" si="5"/>
        <v>0</v>
      </c>
      <c r="O9" s="19">
        <f t="shared" si="6"/>
        <v>0</v>
      </c>
      <c r="P9" s="19">
        <f t="shared" si="7"/>
        <v>0</v>
      </c>
      <c r="Q9" s="19">
        <f t="shared" si="8"/>
        <v>0</v>
      </c>
      <c r="R9" s="19" t="e">
        <f t="shared" si="10"/>
        <v>#DIV/0!</v>
      </c>
      <c r="S9" s="19" t="e">
        <f t="shared" si="11"/>
        <v>#DIV/0!</v>
      </c>
      <c r="T9" s="19" t="e">
        <f t="shared" si="12"/>
        <v>#DIV/0!</v>
      </c>
      <c r="U9" s="19" t="e">
        <f t="shared" si="13"/>
        <v>#DIV/0!</v>
      </c>
      <c r="V9" s="19" t="e">
        <f t="shared" si="15"/>
        <v>#DIV/0!</v>
      </c>
    </row>
    <row r="10" spans="1:22" x14ac:dyDescent="0.25">
      <c r="A10" s="26">
        <v>6</v>
      </c>
      <c r="B10" s="27">
        <v>42267</v>
      </c>
      <c r="C10" s="3"/>
      <c r="D10" s="3"/>
      <c r="E10" s="3"/>
      <c r="F10" s="3"/>
      <c r="G10" s="5" t="e">
        <f t="shared" si="0"/>
        <v>#NUM!</v>
      </c>
      <c r="H10" s="5" t="e">
        <f t="shared" si="1"/>
        <v>#NUM!</v>
      </c>
      <c r="I10" s="5" t="e">
        <f t="shared" si="2"/>
        <v>#NUM!</v>
      </c>
      <c r="J10" s="11" t="e">
        <f t="shared" si="3"/>
        <v>#NUM!</v>
      </c>
      <c r="K10" s="5" t="e">
        <f t="shared" si="9"/>
        <v>#NUM!</v>
      </c>
      <c r="L10" s="13" t="e">
        <f t="shared" si="4"/>
        <v>#NUM!</v>
      </c>
      <c r="M10" s="19">
        <v>8.14</v>
      </c>
      <c r="N10" s="19">
        <f t="shared" si="5"/>
        <v>0</v>
      </c>
      <c r="O10" s="19">
        <f t="shared" si="6"/>
        <v>0</v>
      </c>
      <c r="P10" s="19">
        <f t="shared" si="7"/>
        <v>0</v>
      </c>
      <c r="Q10" s="19">
        <f t="shared" si="8"/>
        <v>0</v>
      </c>
      <c r="R10" s="19" t="e">
        <f t="shared" si="10"/>
        <v>#DIV/0!</v>
      </c>
      <c r="S10" s="19" t="e">
        <f t="shared" si="11"/>
        <v>#DIV/0!</v>
      </c>
      <c r="T10" s="19" t="e">
        <f t="shared" si="12"/>
        <v>#DIV/0!</v>
      </c>
      <c r="U10" s="19" t="e">
        <f t="shared" si="13"/>
        <v>#DIV/0!</v>
      </c>
      <c r="V10" s="19" t="e">
        <f t="shared" si="15"/>
        <v>#DIV/0!</v>
      </c>
    </row>
    <row r="11" spans="1:22" x14ac:dyDescent="0.25">
      <c r="A11" s="26">
        <v>7</v>
      </c>
      <c r="B11" s="27">
        <v>42268</v>
      </c>
      <c r="C11" s="3"/>
      <c r="D11" s="3"/>
      <c r="E11" s="3"/>
      <c r="F11" s="3"/>
      <c r="G11" s="5" t="e">
        <f t="shared" si="0"/>
        <v>#NUM!</v>
      </c>
      <c r="H11" s="5" t="e">
        <f t="shared" si="1"/>
        <v>#NUM!</v>
      </c>
      <c r="I11" s="5" t="e">
        <f t="shared" si="2"/>
        <v>#NUM!</v>
      </c>
      <c r="J11" s="11" t="e">
        <f t="shared" si="3"/>
        <v>#NUM!</v>
      </c>
      <c r="K11" s="5" t="e">
        <f t="shared" si="9"/>
        <v>#NUM!</v>
      </c>
      <c r="L11" s="13" t="e">
        <f t="shared" si="4"/>
        <v>#NUM!</v>
      </c>
      <c r="M11" s="19">
        <v>8.14</v>
      </c>
      <c r="N11" s="19">
        <f t="shared" si="5"/>
        <v>0</v>
      </c>
      <c r="O11" s="19">
        <f t="shared" si="6"/>
        <v>0</v>
      </c>
      <c r="P11" s="19">
        <f t="shared" si="7"/>
        <v>0</v>
      </c>
      <c r="Q11" s="19">
        <f t="shared" si="8"/>
        <v>0</v>
      </c>
      <c r="R11" s="19" t="e">
        <f t="shared" si="10"/>
        <v>#DIV/0!</v>
      </c>
      <c r="S11" s="19" t="e">
        <f t="shared" si="11"/>
        <v>#DIV/0!</v>
      </c>
      <c r="T11" s="19" t="e">
        <f t="shared" si="12"/>
        <v>#DIV/0!</v>
      </c>
      <c r="U11" s="19" t="e">
        <f t="shared" si="13"/>
        <v>#DIV/0!</v>
      </c>
      <c r="V11" s="19" t="e">
        <f t="shared" si="15"/>
        <v>#DIV/0!</v>
      </c>
    </row>
    <row r="12" spans="1:22" x14ac:dyDescent="0.25">
      <c r="A12" s="26">
        <v>8</v>
      </c>
      <c r="B12" s="27">
        <v>42270</v>
      </c>
      <c r="C12" s="3"/>
      <c r="D12" s="3"/>
      <c r="E12" s="3"/>
      <c r="F12" s="3"/>
      <c r="G12" s="5" t="e">
        <f t="shared" si="0"/>
        <v>#NUM!</v>
      </c>
      <c r="H12" s="5" t="e">
        <f t="shared" si="1"/>
        <v>#NUM!</v>
      </c>
      <c r="I12" s="5" t="e">
        <f t="shared" si="2"/>
        <v>#NUM!</v>
      </c>
      <c r="J12" s="11" t="e">
        <f t="shared" si="3"/>
        <v>#NUM!</v>
      </c>
      <c r="K12" s="5" t="e">
        <f t="shared" si="9"/>
        <v>#NUM!</v>
      </c>
      <c r="L12" s="13" t="e">
        <f t="shared" si="4"/>
        <v>#NUM!</v>
      </c>
      <c r="M12" s="19">
        <v>1.4</v>
      </c>
      <c r="N12" s="19">
        <f t="shared" si="5"/>
        <v>0</v>
      </c>
      <c r="O12" s="19">
        <f t="shared" si="6"/>
        <v>0</v>
      </c>
      <c r="P12" s="19">
        <f t="shared" si="7"/>
        <v>0</v>
      </c>
      <c r="Q12" s="19">
        <f t="shared" si="8"/>
        <v>0</v>
      </c>
      <c r="R12" s="19" t="e">
        <f t="shared" si="10"/>
        <v>#DIV/0!</v>
      </c>
      <c r="S12" s="19" t="e">
        <f t="shared" si="11"/>
        <v>#DIV/0!</v>
      </c>
      <c r="T12" s="19" t="e">
        <f t="shared" si="12"/>
        <v>#DIV/0!</v>
      </c>
      <c r="U12" s="19" t="e">
        <f t="shared" si="13"/>
        <v>#DIV/0!</v>
      </c>
      <c r="V12" s="19" t="e">
        <f t="shared" si="15"/>
        <v>#DIV/0!</v>
      </c>
    </row>
    <row r="13" spans="1:22" x14ac:dyDescent="0.25">
      <c r="A13" s="26">
        <v>9</v>
      </c>
      <c r="B13" s="27">
        <v>42272</v>
      </c>
      <c r="C13" s="3"/>
      <c r="D13" s="3"/>
      <c r="E13" s="3"/>
      <c r="F13" s="3"/>
      <c r="G13" s="5" t="e">
        <f>-2.5*LOG(C13)</f>
        <v>#NUM!</v>
      </c>
      <c r="H13" s="5" t="e">
        <f>-2.5*LOG(D13)</f>
        <v>#NUM!</v>
      </c>
      <c r="I13" s="5" t="e">
        <f>-2.5*LOG(E13)</f>
        <v>#NUM!</v>
      </c>
      <c r="J13" s="11" t="e">
        <f>-2.5*LOG(F13)</f>
        <v>#NUM!</v>
      </c>
      <c r="K13" s="5" t="e">
        <f t="shared" si="9"/>
        <v>#NUM!</v>
      </c>
      <c r="L13" s="13" t="e">
        <f t="shared" si="4"/>
        <v>#NUM!</v>
      </c>
      <c r="M13" s="19">
        <v>8.14</v>
      </c>
      <c r="N13" s="19">
        <f>SQRT(C13*M13)</f>
        <v>0</v>
      </c>
      <c r="O13" s="19">
        <f>SQRT(D13*M13)</f>
        <v>0</v>
      </c>
      <c r="P13" s="19">
        <f>SQRT(E13*M13)</f>
        <v>0</v>
      </c>
      <c r="Q13" s="19">
        <f>SQRT(F13*M13)</f>
        <v>0</v>
      </c>
      <c r="R13" s="19" t="e">
        <f t="shared" si="10"/>
        <v>#DIV/0!</v>
      </c>
      <c r="S13" s="19" t="e">
        <f t="shared" si="11"/>
        <v>#DIV/0!</v>
      </c>
      <c r="T13" s="19" t="e">
        <f t="shared" si="12"/>
        <v>#DIV/0!</v>
      </c>
      <c r="U13" s="19" t="e">
        <f t="shared" si="13"/>
        <v>#DIV/0!</v>
      </c>
      <c r="V13" s="19" t="e">
        <f t="shared" si="15"/>
        <v>#DIV/0!</v>
      </c>
    </row>
    <row r="14" spans="1:22" x14ac:dyDescent="0.25">
      <c r="A14" s="26">
        <v>10</v>
      </c>
      <c r="B14" s="27">
        <v>42273</v>
      </c>
      <c r="C14" s="3"/>
      <c r="D14" s="3"/>
      <c r="E14" s="3"/>
      <c r="F14" s="3"/>
      <c r="G14" s="5" t="e">
        <f t="shared" si="0"/>
        <v>#NUM!</v>
      </c>
      <c r="H14" s="5" t="e">
        <f t="shared" si="1"/>
        <v>#NUM!</v>
      </c>
      <c r="I14" s="5" t="e">
        <f t="shared" si="2"/>
        <v>#NUM!</v>
      </c>
      <c r="J14" s="11" t="e">
        <f t="shared" si="3"/>
        <v>#NUM!</v>
      </c>
      <c r="K14" s="5" t="e">
        <f t="shared" si="9"/>
        <v>#NUM!</v>
      </c>
      <c r="L14" s="13" t="e">
        <f t="shared" si="4"/>
        <v>#NUM!</v>
      </c>
      <c r="M14" s="19">
        <v>8.14</v>
      </c>
      <c r="N14" s="19">
        <f t="shared" si="5"/>
        <v>0</v>
      </c>
      <c r="O14" s="19">
        <f t="shared" si="6"/>
        <v>0</v>
      </c>
      <c r="P14" s="19">
        <f t="shared" si="7"/>
        <v>0</v>
      </c>
      <c r="Q14" s="19">
        <f t="shared" si="8"/>
        <v>0</v>
      </c>
      <c r="R14" s="19" t="e">
        <f t="shared" si="10"/>
        <v>#DIV/0!</v>
      </c>
      <c r="S14" s="19" t="e">
        <f t="shared" si="11"/>
        <v>#DIV/0!</v>
      </c>
      <c r="T14" s="19" t="e">
        <f t="shared" si="12"/>
        <v>#DIV/0!</v>
      </c>
      <c r="U14" s="19" t="e">
        <f t="shared" si="13"/>
        <v>#DIV/0!</v>
      </c>
      <c r="V14" s="19" t="e">
        <f t="shared" si="15"/>
        <v>#DIV/0!</v>
      </c>
    </row>
    <row r="15" spans="1:22" x14ac:dyDescent="0.25">
      <c r="A15" s="26">
        <v>11</v>
      </c>
      <c r="B15" s="27">
        <v>42275</v>
      </c>
      <c r="C15" s="3"/>
      <c r="D15" s="3"/>
      <c r="E15" s="3"/>
      <c r="F15" s="3"/>
      <c r="G15" s="5" t="e">
        <f>-2.5*LOG(C15)</f>
        <v>#NUM!</v>
      </c>
      <c r="H15" s="5" t="e">
        <f>-2.5*LOG(D15)</f>
        <v>#NUM!</v>
      </c>
      <c r="I15" s="5" t="e">
        <f>-2.5*LOG(E15)</f>
        <v>#NUM!</v>
      </c>
      <c r="J15" s="11" t="e">
        <f>-2.5*LOG(F15)</f>
        <v>#NUM!</v>
      </c>
      <c r="K15" s="5" t="e">
        <f t="shared" si="9"/>
        <v>#NUM!</v>
      </c>
      <c r="L15" s="13" t="e">
        <f t="shared" si="4"/>
        <v>#NUM!</v>
      </c>
      <c r="M15" s="19">
        <v>1.4</v>
      </c>
      <c r="N15" s="19">
        <f t="shared" si="5"/>
        <v>0</v>
      </c>
      <c r="O15" s="19">
        <f t="shared" si="6"/>
        <v>0</v>
      </c>
      <c r="P15" s="19">
        <f t="shared" si="7"/>
        <v>0</v>
      </c>
      <c r="Q15" s="19">
        <f t="shared" si="8"/>
        <v>0</v>
      </c>
      <c r="R15" s="19" t="e">
        <f t="shared" si="10"/>
        <v>#DIV/0!</v>
      </c>
      <c r="S15" s="19" t="e">
        <f t="shared" si="11"/>
        <v>#DIV/0!</v>
      </c>
      <c r="T15" s="19" t="e">
        <f t="shared" si="12"/>
        <v>#DIV/0!</v>
      </c>
      <c r="U15" s="19" t="e">
        <f t="shared" si="13"/>
        <v>#DIV/0!</v>
      </c>
      <c r="V15" s="19" t="e">
        <f t="shared" si="15"/>
        <v>#DIV/0!</v>
      </c>
    </row>
    <row r="16" spans="1:22" x14ac:dyDescent="0.25">
      <c r="A16" s="26">
        <v>12</v>
      </c>
      <c r="B16" s="27">
        <v>42278</v>
      </c>
      <c r="C16" s="3"/>
      <c r="D16" s="3"/>
      <c r="E16" s="3"/>
      <c r="F16" s="3"/>
      <c r="G16" s="5" t="e">
        <f t="shared" si="0"/>
        <v>#NUM!</v>
      </c>
      <c r="H16" s="5" t="e">
        <f t="shared" si="1"/>
        <v>#NUM!</v>
      </c>
      <c r="I16" s="5" t="e">
        <f t="shared" si="2"/>
        <v>#NUM!</v>
      </c>
      <c r="J16" s="11" t="e">
        <f t="shared" si="3"/>
        <v>#NUM!</v>
      </c>
      <c r="K16" s="5" t="e">
        <f t="shared" si="9"/>
        <v>#NUM!</v>
      </c>
      <c r="L16" s="13" t="e">
        <f t="shared" si="4"/>
        <v>#NUM!</v>
      </c>
      <c r="M16" s="19">
        <v>8.14</v>
      </c>
      <c r="N16" s="19">
        <f t="shared" si="5"/>
        <v>0</v>
      </c>
      <c r="O16" s="19">
        <f t="shared" si="6"/>
        <v>0</v>
      </c>
      <c r="P16" s="19">
        <f t="shared" si="7"/>
        <v>0</v>
      </c>
      <c r="Q16" s="19">
        <f t="shared" si="8"/>
        <v>0</v>
      </c>
      <c r="R16" s="19" t="e">
        <f t="shared" si="10"/>
        <v>#DIV/0!</v>
      </c>
      <c r="S16" s="19" t="e">
        <f t="shared" si="11"/>
        <v>#DIV/0!</v>
      </c>
      <c r="T16" s="19" t="e">
        <f t="shared" si="12"/>
        <v>#DIV/0!</v>
      </c>
      <c r="U16" s="19" t="e">
        <f t="shared" si="13"/>
        <v>#DIV/0!</v>
      </c>
      <c r="V16" s="19" t="e">
        <f t="shared" si="15"/>
        <v>#DIV/0!</v>
      </c>
    </row>
    <row r="17" spans="1:22" x14ac:dyDescent="0.25">
      <c r="A17" s="26">
        <v>13</v>
      </c>
      <c r="B17" s="27">
        <v>42279</v>
      </c>
      <c r="C17" s="3"/>
      <c r="D17" s="3"/>
      <c r="E17" s="3"/>
      <c r="F17" s="3"/>
      <c r="G17" s="5" t="e">
        <f t="shared" si="0"/>
        <v>#NUM!</v>
      </c>
      <c r="H17" s="5" t="e">
        <f t="shared" si="1"/>
        <v>#NUM!</v>
      </c>
      <c r="I17" s="5" t="e">
        <f t="shared" si="2"/>
        <v>#NUM!</v>
      </c>
      <c r="J17" s="11" t="e">
        <f t="shared" si="3"/>
        <v>#NUM!</v>
      </c>
      <c r="K17" s="5" t="e">
        <f t="shared" si="9"/>
        <v>#NUM!</v>
      </c>
      <c r="L17" s="13" t="e">
        <f t="shared" si="4"/>
        <v>#NUM!</v>
      </c>
      <c r="M17" s="19">
        <v>1.4</v>
      </c>
      <c r="N17" s="19">
        <f t="shared" si="5"/>
        <v>0</v>
      </c>
      <c r="O17" s="19">
        <f t="shared" si="6"/>
        <v>0</v>
      </c>
      <c r="P17" s="19">
        <f t="shared" si="7"/>
        <v>0</v>
      </c>
      <c r="Q17" s="19">
        <f t="shared" si="8"/>
        <v>0</v>
      </c>
      <c r="R17" s="19" t="e">
        <f t="shared" si="10"/>
        <v>#DIV/0!</v>
      </c>
      <c r="S17" s="19" t="e">
        <f t="shared" si="11"/>
        <v>#DIV/0!</v>
      </c>
      <c r="T17" s="19" t="e">
        <f t="shared" si="12"/>
        <v>#DIV/0!</v>
      </c>
      <c r="U17" s="19" t="e">
        <f t="shared" si="13"/>
        <v>#DIV/0!</v>
      </c>
      <c r="V17" s="19" t="e">
        <f t="shared" si="15"/>
        <v>#DIV/0!</v>
      </c>
    </row>
    <row r="18" spans="1:22" x14ac:dyDescent="0.25">
      <c r="A18" s="26">
        <v>14</v>
      </c>
      <c r="B18" s="27">
        <v>42282</v>
      </c>
      <c r="C18" s="3"/>
      <c r="D18" s="3"/>
      <c r="E18" s="3"/>
      <c r="F18" s="3"/>
      <c r="G18" s="5" t="e">
        <f t="shared" ref="G18:G34" si="16">-2.5*LOG(C18)</f>
        <v>#NUM!</v>
      </c>
      <c r="H18" s="5" t="e">
        <f t="shared" ref="H18:H34" si="17">-2.5*LOG(D18)</f>
        <v>#NUM!</v>
      </c>
      <c r="I18" s="5" t="e">
        <f t="shared" ref="I18:I34" si="18">-2.5*LOG(E18)</f>
        <v>#NUM!</v>
      </c>
      <c r="J18" s="11" t="e">
        <f t="shared" ref="J18:J34" si="19">-2.5*LOG(F18)</f>
        <v>#NUM!</v>
      </c>
      <c r="K18" s="5" t="e">
        <f t="shared" ref="K18:K34" si="20">(H18+I18+J18)/3</f>
        <v>#NUM!</v>
      </c>
      <c r="L18" s="13" t="e">
        <f t="shared" ref="L18:L34" si="21">G18-K18</f>
        <v>#NUM!</v>
      </c>
      <c r="M18" s="19">
        <v>1.4</v>
      </c>
      <c r="N18" s="19">
        <f t="shared" ref="N18:N34" si="22">SQRT(C18*M18)</f>
        <v>0</v>
      </c>
      <c r="O18" s="19">
        <f t="shared" ref="O18:O34" si="23">SQRT(D18*M18)</f>
        <v>0</v>
      </c>
      <c r="P18" s="19">
        <f t="shared" ref="P18:P34" si="24">SQRT(E18*M18)</f>
        <v>0</v>
      </c>
      <c r="Q18" s="19">
        <f t="shared" ref="Q18:Q34" si="25">SQRT(F18*M18)</f>
        <v>0</v>
      </c>
      <c r="R18" s="19" t="e">
        <f t="shared" ref="R18:R34" si="26">1/N18</f>
        <v>#DIV/0!</v>
      </c>
      <c r="S18" s="19" t="e">
        <f t="shared" ref="S18:S34" si="27">1/O18</f>
        <v>#DIV/0!</v>
      </c>
      <c r="T18" s="19" t="e">
        <f t="shared" ref="T18:T34" si="28">1/P18</f>
        <v>#DIV/0!</v>
      </c>
      <c r="U18" s="19" t="e">
        <f t="shared" ref="U18:U34" si="29">1/Q18</f>
        <v>#DIV/0!</v>
      </c>
      <c r="V18" s="19" t="e">
        <f t="shared" ref="V18:V34" si="30">SQRT(R18^2+S18^2+T18^2+U18^2)</f>
        <v>#DIV/0!</v>
      </c>
    </row>
    <row r="19" spans="1:22" x14ac:dyDescent="0.25">
      <c r="A19" s="26">
        <v>15</v>
      </c>
      <c r="B19" s="27">
        <v>42283</v>
      </c>
      <c r="C19" s="3"/>
      <c r="D19" s="3"/>
      <c r="E19" s="3"/>
      <c r="F19" s="3"/>
      <c r="G19" s="5" t="e">
        <f t="shared" si="16"/>
        <v>#NUM!</v>
      </c>
      <c r="H19" s="5" t="e">
        <f t="shared" si="17"/>
        <v>#NUM!</v>
      </c>
      <c r="I19" s="5" t="e">
        <f t="shared" si="18"/>
        <v>#NUM!</v>
      </c>
      <c r="J19" s="11" t="e">
        <f t="shared" si="19"/>
        <v>#NUM!</v>
      </c>
      <c r="K19" s="5" t="e">
        <f t="shared" si="20"/>
        <v>#NUM!</v>
      </c>
      <c r="L19" s="13" t="e">
        <f t="shared" si="21"/>
        <v>#NUM!</v>
      </c>
      <c r="M19" s="19">
        <v>8.14</v>
      </c>
      <c r="N19" s="19">
        <f t="shared" si="22"/>
        <v>0</v>
      </c>
      <c r="O19" s="19">
        <f t="shared" si="23"/>
        <v>0</v>
      </c>
      <c r="P19" s="19">
        <f t="shared" si="24"/>
        <v>0</v>
      </c>
      <c r="Q19" s="19">
        <f t="shared" si="25"/>
        <v>0</v>
      </c>
      <c r="R19" s="19" t="e">
        <f t="shared" si="26"/>
        <v>#DIV/0!</v>
      </c>
      <c r="S19" s="19" t="e">
        <f t="shared" si="27"/>
        <v>#DIV/0!</v>
      </c>
      <c r="T19" s="19" t="e">
        <f t="shared" si="28"/>
        <v>#DIV/0!</v>
      </c>
      <c r="U19" s="19" t="e">
        <f t="shared" si="29"/>
        <v>#DIV/0!</v>
      </c>
      <c r="V19" s="19" t="e">
        <f t="shared" si="30"/>
        <v>#DIV/0!</v>
      </c>
    </row>
    <row r="20" spans="1:22" x14ac:dyDescent="0.25">
      <c r="A20" s="26">
        <v>16</v>
      </c>
      <c r="B20" s="27">
        <v>42284</v>
      </c>
      <c r="C20" s="3"/>
      <c r="D20" s="3"/>
      <c r="E20" s="3"/>
      <c r="F20" s="3"/>
      <c r="G20" s="5" t="e">
        <f t="shared" si="16"/>
        <v>#NUM!</v>
      </c>
      <c r="H20" s="5" t="e">
        <f t="shared" si="17"/>
        <v>#NUM!</v>
      </c>
      <c r="I20" s="5" t="e">
        <f t="shared" si="18"/>
        <v>#NUM!</v>
      </c>
      <c r="J20" s="11" t="e">
        <f t="shared" si="19"/>
        <v>#NUM!</v>
      </c>
      <c r="K20" s="5" t="e">
        <f t="shared" si="20"/>
        <v>#NUM!</v>
      </c>
      <c r="L20" s="13" t="e">
        <f t="shared" si="21"/>
        <v>#NUM!</v>
      </c>
      <c r="M20" s="19">
        <v>8.14</v>
      </c>
      <c r="N20" s="19">
        <f t="shared" si="22"/>
        <v>0</v>
      </c>
      <c r="O20" s="19">
        <f t="shared" si="23"/>
        <v>0</v>
      </c>
      <c r="P20" s="19">
        <f t="shared" si="24"/>
        <v>0</v>
      </c>
      <c r="Q20" s="19">
        <f t="shared" si="25"/>
        <v>0</v>
      </c>
      <c r="R20" s="19" t="e">
        <f t="shared" si="26"/>
        <v>#DIV/0!</v>
      </c>
      <c r="S20" s="19" t="e">
        <f t="shared" si="27"/>
        <v>#DIV/0!</v>
      </c>
      <c r="T20" s="19" t="e">
        <f t="shared" si="28"/>
        <v>#DIV/0!</v>
      </c>
      <c r="U20" s="19" t="e">
        <f t="shared" si="29"/>
        <v>#DIV/0!</v>
      </c>
      <c r="V20" s="19" t="e">
        <f t="shared" si="30"/>
        <v>#DIV/0!</v>
      </c>
    </row>
    <row r="21" spans="1:22" x14ac:dyDescent="0.25">
      <c r="A21" s="26">
        <v>17</v>
      </c>
      <c r="B21" s="27">
        <v>42285</v>
      </c>
      <c r="C21" s="3"/>
      <c r="D21" s="3"/>
      <c r="E21" s="3"/>
      <c r="F21" s="3"/>
      <c r="G21" s="5" t="e">
        <f t="shared" si="16"/>
        <v>#NUM!</v>
      </c>
      <c r="H21" s="5" t="e">
        <f t="shared" si="17"/>
        <v>#NUM!</v>
      </c>
      <c r="I21" s="5" t="e">
        <f t="shared" si="18"/>
        <v>#NUM!</v>
      </c>
      <c r="J21" s="11" t="e">
        <f t="shared" si="19"/>
        <v>#NUM!</v>
      </c>
      <c r="K21" s="5" t="e">
        <f t="shared" si="20"/>
        <v>#NUM!</v>
      </c>
      <c r="L21" s="13" t="e">
        <f t="shared" si="21"/>
        <v>#NUM!</v>
      </c>
      <c r="M21" s="19">
        <v>1.4</v>
      </c>
      <c r="N21" s="19">
        <f t="shared" si="22"/>
        <v>0</v>
      </c>
      <c r="O21" s="19">
        <f t="shared" si="23"/>
        <v>0</v>
      </c>
      <c r="P21" s="19">
        <f t="shared" si="24"/>
        <v>0</v>
      </c>
      <c r="Q21" s="19">
        <f t="shared" si="25"/>
        <v>0</v>
      </c>
      <c r="R21" s="19" t="e">
        <f t="shared" si="26"/>
        <v>#DIV/0!</v>
      </c>
      <c r="S21" s="19" t="e">
        <f t="shared" si="27"/>
        <v>#DIV/0!</v>
      </c>
      <c r="T21" s="19" t="e">
        <f t="shared" si="28"/>
        <v>#DIV/0!</v>
      </c>
      <c r="U21" s="19" t="e">
        <f t="shared" si="29"/>
        <v>#DIV/0!</v>
      </c>
      <c r="V21" s="19" t="e">
        <f t="shared" si="30"/>
        <v>#DIV/0!</v>
      </c>
    </row>
    <row r="22" spans="1:22" x14ac:dyDescent="0.25">
      <c r="A22" s="26">
        <v>18</v>
      </c>
      <c r="B22" s="27">
        <v>42287</v>
      </c>
      <c r="C22" s="3"/>
      <c r="D22" s="3"/>
      <c r="E22" s="3"/>
      <c r="F22" s="3"/>
      <c r="G22" s="5" t="e">
        <f t="shared" si="16"/>
        <v>#NUM!</v>
      </c>
      <c r="H22" s="5" t="e">
        <f t="shared" si="17"/>
        <v>#NUM!</v>
      </c>
      <c r="I22" s="5" t="e">
        <f t="shared" si="18"/>
        <v>#NUM!</v>
      </c>
      <c r="J22" s="11" t="e">
        <f t="shared" si="19"/>
        <v>#NUM!</v>
      </c>
      <c r="K22" s="5" t="e">
        <f t="shared" si="20"/>
        <v>#NUM!</v>
      </c>
      <c r="L22" s="13" t="e">
        <f t="shared" si="21"/>
        <v>#NUM!</v>
      </c>
      <c r="M22" s="19">
        <v>1.4</v>
      </c>
      <c r="N22" s="19">
        <f t="shared" si="22"/>
        <v>0</v>
      </c>
      <c r="O22" s="19">
        <f t="shared" si="23"/>
        <v>0</v>
      </c>
      <c r="P22" s="19">
        <f t="shared" si="24"/>
        <v>0</v>
      </c>
      <c r="Q22" s="19">
        <f t="shared" si="25"/>
        <v>0</v>
      </c>
      <c r="R22" s="19" t="e">
        <f t="shared" si="26"/>
        <v>#DIV/0!</v>
      </c>
      <c r="S22" s="19" t="e">
        <f t="shared" si="27"/>
        <v>#DIV/0!</v>
      </c>
      <c r="T22" s="19" t="e">
        <f t="shared" si="28"/>
        <v>#DIV/0!</v>
      </c>
      <c r="U22" s="19" t="e">
        <f t="shared" si="29"/>
        <v>#DIV/0!</v>
      </c>
      <c r="V22" s="19" t="e">
        <f t="shared" si="30"/>
        <v>#DIV/0!</v>
      </c>
    </row>
    <row r="23" spans="1:22" x14ac:dyDescent="0.25">
      <c r="A23" s="26">
        <v>19</v>
      </c>
      <c r="B23" s="27">
        <v>42289</v>
      </c>
      <c r="C23" s="3"/>
      <c r="D23" s="3"/>
      <c r="E23" s="3"/>
      <c r="F23" s="3"/>
      <c r="G23" s="5" t="e">
        <f t="shared" si="16"/>
        <v>#NUM!</v>
      </c>
      <c r="H23" s="5" t="e">
        <f t="shared" si="17"/>
        <v>#NUM!</v>
      </c>
      <c r="I23" s="5" t="e">
        <f t="shared" si="18"/>
        <v>#NUM!</v>
      </c>
      <c r="J23" s="11" t="e">
        <f t="shared" si="19"/>
        <v>#NUM!</v>
      </c>
      <c r="K23" s="5" t="e">
        <f t="shared" si="20"/>
        <v>#NUM!</v>
      </c>
      <c r="L23" s="13" t="e">
        <f t="shared" si="21"/>
        <v>#NUM!</v>
      </c>
      <c r="M23" s="19">
        <v>1.4</v>
      </c>
      <c r="N23" s="19">
        <f t="shared" si="22"/>
        <v>0</v>
      </c>
      <c r="O23" s="19">
        <f t="shared" si="23"/>
        <v>0</v>
      </c>
      <c r="P23" s="19">
        <f t="shared" si="24"/>
        <v>0</v>
      </c>
      <c r="Q23" s="19">
        <f t="shared" si="25"/>
        <v>0</v>
      </c>
      <c r="R23" s="19" t="e">
        <f t="shared" si="26"/>
        <v>#DIV/0!</v>
      </c>
      <c r="S23" s="19" t="e">
        <f t="shared" si="27"/>
        <v>#DIV/0!</v>
      </c>
      <c r="T23" s="19" t="e">
        <f t="shared" si="28"/>
        <v>#DIV/0!</v>
      </c>
      <c r="U23" s="19" t="e">
        <f t="shared" si="29"/>
        <v>#DIV/0!</v>
      </c>
      <c r="V23" s="19" t="e">
        <f t="shared" si="30"/>
        <v>#DIV/0!</v>
      </c>
    </row>
    <row r="24" spans="1:22" x14ac:dyDescent="0.25">
      <c r="A24" s="26">
        <v>20</v>
      </c>
      <c r="B24" s="27">
        <v>42290</v>
      </c>
      <c r="C24" s="3"/>
      <c r="D24" s="3"/>
      <c r="E24" s="3"/>
      <c r="F24" s="3"/>
      <c r="G24" s="5" t="e">
        <f t="shared" si="16"/>
        <v>#NUM!</v>
      </c>
      <c r="H24" s="5" t="e">
        <f t="shared" si="17"/>
        <v>#NUM!</v>
      </c>
      <c r="I24" s="5" t="e">
        <f t="shared" si="18"/>
        <v>#NUM!</v>
      </c>
      <c r="J24" s="11" t="e">
        <f t="shared" si="19"/>
        <v>#NUM!</v>
      </c>
      <c r="K24" s="5" t="e">
        <f t="shared" si="20"/>
        <v>#NUM!</v>
      </c>
      <c r="L24" s="13" t="e">
        <f t="shared" si="21"/>
        <v>#NUM!</v>
      </c>
      <c r="M24" s="19">
        <v>8.14</v>
      </c>
      <c r="N24" s="19">
        <f t="shared" si="22"/>
        <v>0</v>
      </c>
      <c r="O24" s="19">
        <f t="shared" si="23"/>
        <v>0</v>
      </c>
      <c r="P24" s="19">
        <f t="shared" si="24"/>
        <v>0</v>
      </c>
      <c r="Q24" s="19">
        <f t="shared" si="25"/>
        <v>0</v>
      </c>
      <c r="R24" s="19" t="e">
        <f t="shared" si="26"/>
        <v>#DIV/0!</v>
      </c>
      <c r="S24" s="19" t="e">
        <f t="shared" si="27"/>
        <v>#DIV/0!</v>
      </c>
      <c r="T24" s="19" t="e">
        <f t="shared" si="28"/>
        <v>#DIV/0!</v>
      </c>
      <c r="U24" s="19" t="e">
        <f t="shared" si="29"/>
        <v>#DIV/0!</v>
      </c>
      <c r="V24" s="19" t="e">
        <f t="shared" si="30"/>
        <v>#DIV/0!</v>
      </c>
    </row>
    <row r="25" spans="1:22" x14ac:dyDescent="0.25">
      <c r="A25" s="26">
        <v>21</v>
      </c>
      <c r="B25" s="27">
        <v>42291</v>
      </c>
      <c r="C25" s="3"/>
      <c r="D25" s="3"/>
      <c r="E25" s="3"/>
      <c r="F25" s="3"/>
      <c r="G25" s="5" t="e">
        <f t="shared" si="16"/>
        <v>#NUM!</v>
      </c>
      <c r="H25" s="5" t="e">
        <f t="shared" si="17"/>
        <v>#NUM!</v>
      </c>
      <c r="I25" s="5" t="e">
        <f t="shared" si="18"/>
        <v>#NUM!</v>
      </c>
      <c r="J25" s="11" t="e">
        <f t="shared" si="19"/>
        <v>#NUM!</v>
      </c>
      <c r="K25" s="5" t="e">
        <f t="shared" si="20"/>
        <v>#NUM!</v>
      </c>
      <c r="L25" s="13" t="e">
        <f t="shared" si="21"/>
        <v>#NUM!</v>
      </c>
      <c r="M25" s="19">
        <v>8.14</v>
      </c>
      <c r="N25" s="19">
        <f t="shared" si="22"/>
        <v>0</v>
      </c>
      <c r="O25" s="19">
        <f t="shared" si="23"/>
        <v>0</v>
      </c>
      <c r="P25" s="19">
        <f t="shared" si="24"/>
        <v>0</v>
      </c>
      <c r="Q25" s="19">
        <f t="shared" si="25"/>
        <v>0</v>
      </c>
      <c r="R25" s="19" t="e">
        <f t="shared" si="26"/>
        <v>#DIV/0!</v>
      </c>
      <c r="S25" s="19" t="e">
        <f t="shared" si="27"/>
        <v>#DIV/0!</v>
      </c>
      <c r="T25" s="19" t="e">
        <f t="shared" si="28"/>
        <v>#DIV/0!</v>
      </c>
      <c r="U25" s="19" t="e">
        <f t="shared" si="29"/>
        <v>#DIV/0!</v>
      </c>
      <c r="V25" s="19" t="e">
        <f t="shared" si="30"/>
        <v>#DIV/0!</v>
      </c>
    </row>
    <row r="26" spans="1:22" x14ac:dyDescent="0.25">
      <c r="A26" s="26">
        <v>22</v>
      </c>
      <c r="B26" s="27">
        <v>42293</v>
      </c>
      <c r="C26" s="3"/>
      <c r="D26" s="3"/>
      <c r="E26" s="3"/>
      <c r="F26" s="3"/>
      <c r="G26" s="5" t="e">
        <f t="shared" si="16"/>
        <v>#NUM!</v>
      </c>
      <c r="H26" s="5" t="e">
        <f t="shared" si="17"/>
        <v>#NUM!</v>
      </c>
      <c r="I26" s="5" t="e">
        <f t="shared" si="18"/>
        <v>#NUM!</v>
      </c>
      <c r="J26" s="11" t="e">
        <f t="shared" si="19"/>
        <v>#NUM!</v>
      </c>
      <c r="K26" s="5" t="e">
        <f t="shared" si="20"/>
        <v>#NUM!</v>
      </c>
      <c r="L26" s="13" t="e">
        <f t="shared" si="21"/>
        <v>#NUM!</v>
      </c>
      <c r="M26" s="19">
        <v>8.14</v>
      </c>
      <c r="N26" s="19">
        <f t="shared" si="22"/>
        <v>0</v>
      </c>
      <c r="O26" s="19">
        <f t="shared" si="23"/>
        <v>0</v>
      </c>
      <c r="P26" s="19">
        <f t="shared" si="24"/>
        <v>0</v>
      </c>
      <c r="Q26" s="19">
        <f t="shared" si="25"/>
        <v>0</v>
      </c>
      <c r="R26" s="19" t="e">
        <f t="shared" si="26"/>
        <v>#DIV/0!</v>
      </c>
      <c r="S26" s="19" t="e">
        <f t="shared" si="27"/>
        <v>#DIV/0!</v>
      </c>
      <c r="T26" s="19" t="e">
        <f t="shared" si="28"/>
        <v>#DIV/0!</v>
      </c>
      <c r="U26" s="19" t="e">
        <f t="shared" si="29"/>
        <v>#DIV/0!</v>
      </c>
      <c r="V26" s="19" t="e">
        <f t="shared" si="30"/>
        <v>#DIV/0!</v>
      </c>
    </row>
    <row r="27" spans="1:22" x14ac:dyDescent="0.25">
      <c r="A27" s="26">
        <v>23</v>
      </c>
      <c r="B27" s="27">
        <v>42295</v>
      </c>
      <c r="C27" s="3"/>
      <c r="D27" s="3"/>
      <c r="E27" s="3"/>
      <c r="F27" s="3"/>
      <c r="G27" s="5" t="e">
        <f t="shared" si="16"/>
        <v>#NUM!</v>
      </c>
      <c r="H27" s="5" t="e">
        <f t="shared" si="17"/>
        <v>#NUM!</v>
      </c>
      <c r="I27" s="5" t="e">
        <f t="shared" si="18"/>
        <v>#NUM!</v>
      </c>
      <c r="J27" s="11" t="e">
        <f t="shared" si="19"/>
        <v>#NUM!</v>
      </c>
      <c r="K27" s="5" t="e">
        <f t="shared" si="20"/>
        <v>#NUM!</v>
      </c>
      <c r="L27" s="13" t="e">
        <f t="shared" si="21"/>
        <v>#NUM!</v>
      </c>
      <c r="M27" s="19">
        <v>1.4</v>
      </c>
      <c r="N27" s="19">
        <f t="shared" si="22"/>
        <v>0</v>
      </c>
      <c r="O27" s="19">
        <f t="shared" si="23"/>
        <v>0</v>
      </c>
      <c r="P27" s="19">
        <f t="shared" si="24"/>
        <v>0</v>
      </c>
      <c r="Q27" s="19">
        <f t="shared" si="25"/>
        <v>0</v>
      </c>
      <c r="R27" s="19" t="e">
        <f t="shared" si="26"/>
        <v>#DIV/0!</v>
      </c>
      <c r="S27" s="19" t="e">
        <f t="shared" si="27"/>
        <v>#DIV/0!</v>
      </c>
      <c r="T27" s="19" t="e">
        <f t="shared" si="28"/>
        <v>#DIV/0!</v>
      </c>
      <c r="U27" s="19" t="e">
        <f t="shared" si="29"/>
        <v>#DIV/0!</v>
      </c>
      <c r="V27" s="19" t="e">
        <f t="shared" si="30"/>
        <v>#DIV/0!</v>
      </c>
    </row>
    <row r="28" spans="1:22" x14ac:dyDescent="0.25">
      <c r="A28" s="26">
        <v>24</v>
      </c>
      <c r="B28" s="27">
        <v>42297</v>
      </c>
      <c r="C28" s="3"/>
      <c r="D28" s="3"/>
      <c r="E28" s="3"/>
      <c r="F28" s="3"/>
      <c r="G28" s="5" t="e">
        <f t="shared" si="16"/>
        <v>#NUM!</v>
      </c>
      <c r="H28" s="5" t="e">
        <f t="shared" si="17"/>
        <v>#NUM!</v>
      </c>
      <c r="I28" s="5" t="e">
        <f t="shared" si="18"/>
        <v>#NUM!</v>
      </c>
      <c r="J28" s="11" t="e">
        <f t="shared" si="19"/>
        <v>#NUM!</v>
      </c>
      <c r="K28" s="5" t="e">
        <f t="shared" si="20"/>
        <v>#NUM!</v>
      </c>
      <c r="L28" s="13" t="e">
        <f t="shared" si="21"/>
        <v>#NUM!</v>
      </c>
      <c r="M28" s="19">
        <v>8.14</v>
      </c>
      <c r="N28" s="19">
        <f t="shared" si="22"/>
        <v>0</v>
      </c>
      <c r="O28" s="19">
        <f t="shared" si="23"/>
        <v>0</v>
      </c>
      <c r="P28" s="19">
        <f t="shared" si="24"/>
        <v>0</v>
      </c>
      <c r="Q28" s="19">
        <f t="shared" si="25"/>
        <v>0</v>
      </c>
      <c r="R28" s="19" t="e">
        <f t="shared" si="26"/>
        <v>#DIV/0!</v>
      </c>
      <c r="S28" s="19" t="e">
        <f t="shared" si="27"/>
        <v>#DIV/0!</v>
      </c>
      <c r="T28" s="19" t="e">
        <f t="shared" si="28"/>
        <v>#DIV/0!</v>
      </c>
      <c r="U28" s="19" t="e">
        <f t="shared" si="29"/>
        <v>#DIV/0!</v>
      </c>
      <c r="V28" s="19" t="e">
        <f t="shared" si="30"/>
        <v>#DIV/0!</v>
      </c>
    </row>
    <row r="29" spans="1:22" x14ac:dyDescent="0.25">
      <c r="A29" s="26">
        <v>25</v>
      </c>
      <c r="B29" s="27">
        <v>42298</v>
      </c>
      <c r="C29" s="3"/>
      <c r="D29" s="3"/>
      <c r="E29" s="3"/>
      <c r="F29" s="3"/>
      <c r="G29" s="5" t="e">
        <f t="shared" si="16"/>
        <v>#NUM!</v>
      </c>
      <c r="H29" s="5" t="e">
        <f t="shared" si="17"/>
        <v>#NUM!</v>
      </c>
      <c r="I29" s="5" t="e">
        <f t="shared" si="18"/>
        <v>#NUM!</v>
      </c>
      <c r="J29" s="11" t="e">
        <f t="shared" si="19"/>
        <v>#NUM!</v>
      </c>
      <c r="K29" s="5" t="e">
        <f t="shared" si="20"/>
        <v>#NUM!</v>
      </c>
      <c r="L29" s="13" t="e">
        <f t="shared" si="21"/>
        <v>#NUM!</v>
      </c>
      <c r="M29" s="19">
        <v>1.4</v>
      </c>
      <c r="N29" s="19">
        <f t="shared" si="22"/>
        <v>0</v>
      </c>
      <c r="O29" s="19">
        <f t="shared" si="23"/>
        <v>0</v>
      </c>
      <c r="P29" s="19">
        <f t="shared" si="24"/>
        <v>0</v>
      </c>
      <c r="Q29" s="19">
        <f t="shared" si="25"/>
        <v>0</v>
      </c>
      <c r="R29" s="19" t="e">
        <f t="shared" si="26"/>
        <v>#DIV/0!</v>
      </c>
      <c r="S29" s="19" t="e">
        <f t="shared" si="27"/>
        <v>#DIV/0!</v>
      </c>
      <c r="T29" s="19" t="e">
        <f t="shared" si="28"/>
        <v>#DIV/0!</v>
      </c>
      <c r="U29" s="19" t="e">
        <f t="shared" si="29"/>
        <v>#DIV/0!</v>
      </c>
      <c r="V29" s="19" t="e">
        <f t="shared" si="30"/>
        <v>#DIV/0!</v>
      </c>
    </row>
    <row r="30" spans="1:22" x14ac:dyDescent="0.25">
      <c r="A30" s="26">
        <v>26</v>
      </c>
      <c r="B30" s="27">
        <v>42300</v>
      </c>
      <c r="C30" s="3"/>
      <c r="D30" s="3"/>
      <c r="E30" s="3"/>
      <c r="F30" s="3"/>
      <c r="G30" s="5" t="e">
        <f t="shared" si="16"/>
        <v>#NUM!</v>
      </c>
      <c r="H30" s="5" t="e">
        <f t="shared" si="17"/>
        <v>#NUM!</v>
      </c>
      <c r="I30" s="5" t="e">
        <f t="shared" si="18"/>
        <v>#NUM!</v>
      </c>
      <c r="J30" s="11" t="e">
        <f t="shared" si="19"/>
        <v>#NUM!</v>
      </c>
      <c r="K30" s="5" t="e">
        <f t="shared" si="20"/>
        <v>#NUM!</v>
      </c>
      <c r="L30" s="13" t="e">
        <f t="shared" si="21"/>
        <v>#NUM!</v>
      </c>
      <c r="M30" s="19">
        <v>8.14</v>
      </c>
      <c r="N30" s="19">
        <f t="shared" si="22"/>
        <v>0</v>
      </c>
      <c r="O30" s="19">
        <f t="shared" si="23"/>
        <v>0</v>
      </c>
      <c r="P30" s="19">
        <f t="shared" si="24"/>
        <v>0</v>
      </c>
      <c r="Q30" s="19">
        <f t="shared" si="25"/>
        <v>0</v>
      </c>
      <c r="R30" s="19" t="e">
        <f t="shared" si="26"/>
        <v>#DIV/0!</v>
      </c>
      <c r="S30" s="19" t="e">
        <f t="shared" si="27"/>
        <v>#DIV/0!</v>
      </c>
      <c r="T30" s="19" t="e">
        <f t="shared" si="28"/>
        <v>#DIV/0!</v>
      </c>
      <c r="U30" s="19" t="e">
        <f t="shared" si="29"/>
        <v>#DIV/0!</v>
      </c>
      <c r="V30" s="19" t="e">
        <f t="shared" si="30"/>
        <v>#DIV/0!</v>
      </c>
    </row>
    <row r="31" spans="1:22" x14ac:dyDescent="0.25">
      <c r="A31" s="26">
        <v>27</v>
      </c>
      <c r="B31" s="27">
        <v>42301</v>
      </c>
      <c r="C31" s="3"/>
      <c r="D31" s="3"/>
      <c r="E31" s="3"/>
      <c r="F31" s="3"/>
      <c r="G31" s="5" t="e">
        <f t="shared" si="16"/>
        <v>#NUM!</v>
      </c>
      <c r="H31" s="5" t="e">
        <f t="shared" si="17"/>
        <v>#NUM!</v>
      </c>
      <c r="I31" s="5" t="e">
        <f t="shared" si="18"/>
        <v>#NUM!</v>
      </c>
      <c r="J31" s="11" t="e">
        <f t="shared" si="19"/>
        <v>#NUM!</v>
      </c>
      <c r="K31" s="5" t="e">
        <f t="shared" si="20"/>
        <v>#NUM!</v>
      </c>
      <c r="L31" s="13" t="e">
        <f t="shared" si="21"/>
        <v>#NUM!</v>
      </c>
      <c r="M31" s="19">
        <v>8.14</v>
      </c>
      <c r="N31" s="19">
        <f t="shared" si="22"/>
        <v>0</v>
      </c>
      <c r="O31" s="19">
        <f t="shared" si="23"/>
        <v>0</v>
      </c>
      <c r="P31" s="19">
        <f t="shared" si="24"/>
        <v>0</v>
      </c>
      <c r="Q31" s="19">
        <f t="shared" si="25"/>
        <v>0</v>
      </c>
      <c r="R31" s="19" t="e">
        <f t="shared" si="26"/>
        <v>#DIV/0!</v>
      </c>
      <c r="S31" s="19" t="e">
        <f t="shared" si="27"/>
        <v>#DIV/0!</v>
      </c>
      <c r="T31" s="19" t="e">
        <f t="shared" si="28"/>
        <v>#DIV/0!</v>
      </c>
      <c r="U31" s="19" t="e">
        <f t="shared" si="29"/>
        <v>#DIV/0!</v>
      </c>
      <c r="V31" s="19" t="e">
        <f t="shared" si="30"/>
        <v>#DIV/0!</v>
      </c>
    </row>
    <row r="32" spans="1:22" x14ac:dyDescent="0.25">
      <c r="A32" s="26">
        <v>28</v>
      </c>
      <c r="B32" s="27">
        <v>42302</v>
      </c>
      <c r="C32" s="3"/>
      <c r="D32" s="3"/>
      <c r="E32" s="3"/>
      <c r="F32" s="3"/>
      <c r="G32" s="5" t="e">
        <f t="shared" si="16"/>
        <v>#NUM!</v>
      </c>
      <c r="H32" s="5" t="e">
        <f t="shared" si="17"/>
        <v>#NUM!</v>
      </c>
      <c r="I32" s="5" t="e">
        <f t="shared" si="18"/>
        <v>#NUM!</v>
      </c>
      <c r="J32" s="11" t="e">
        <f t="shared" si="19"/>
        <v>#NUM!</v>
      </c>
      <c r="K32" s="5" t="e">
        <f t="shared" si="20"/>
        <v>#NUM!</v>
      </c>
      <c r="L32" s="13" t="e">
        <f t="shared" si="21"/>
        <v>#NUM!</v>
      </c>
      <c r="M32" s="19">
        <v>8.14</v>
      </c>
      <c r="N32" s="19">
        <f t="shared" si="22"/>
        <v>0</v>
      </c>
      <c r="O32" s="19">
        <f t="shared" si="23"/>
        <v>0</v>
      </c>
      <c r="P32" s="19">
        <f t="shared" si="24"/>
        <v>0</v>
      </c>
      <c r="Q32" s="19">
        <f t="shared" si="25"/>
        <v>0</v>
      </c>
      <c r="R32" s="19" t="e">
        <f t="shared" si="26"/>
        <v>#DIV/0!</v>
      </c>
      <c r="S32" s="19" t="e">
        <f t="shared" si="27"/>
        <v>#DIV/0!</v>
      </c>
      <c r="T32" s="19" t="e">
        <f t="shared" si="28"/>
        <v>#DIV/0!</v>
      </c>
      <c r="U32" s="19" t="e">
        <f t="shared" si="29"/>
        <v>#DIV/0!</v>
      </c>
      <c r="V32" s="19" t="e">
        <f t="shared" si="30"/>
        <v>#DIV/0!</v>
      </c>
    </row>
    <row r="33" spans="1:22" x14ac:dyDescent="0.25">
      <c r="A33" s="26">
        <v>29</v>
      </c>
      <c r="B33" s="27">
        <v>42303</v>
      </c>
      <c r="C33" s="3"/>
      <c r="D33" s="3"/>
      <c r="E33" s="3"/>
      <c r="F33" s="3"/>
      <c r="G33" s="5" t="e">
        <f t="shared" si="16"/>
        <v>#NUM!</v>
      </c>
      <c r="H33" s="5" t="e">
        <f t="shared" si="17"/>
        <v>#NUM!</v>
      </c>
      <c r="I33" s="5" t="e">
        <f t="shared" si="18"/>
        <v>#NUM!</v>
      </c>
      <c r="J33" s="11" t="e">
        <f t="shared" si="19"/>
        <v>#NUM!</v>
      </c>
      <c r="K33" s="5" t="e">
        <f t="shared" si="20"/>
        <v>#NUM!</v>
      </c>
      <c r="L33" s="13" t="e">
        <f t="shared" si="21"/>
        <v>#NUM!</v>
      </c>
      <c r="M33" s="19">
        <v>8.14</v>
      </c>
      <c r="N33" s="19">
        <f t="shared" si="22"/>
        <v>0</v>
      </c>
      <c r="O33" s="19">
        <f t="shared" si="23"/>
        <v>0</v>
      </c>
      <c r="P33" s="19">
        <f t="shared" si="24"/>
        <v>0</v>
      </c>
      <c r="Q33" s="19">
        <f t="shared" si="25"/>
        <v>0</v>
      </c>
      <c r="R33" s="19" t="e">
        <f t="shared" si="26"/>
        <v>#DIV/0!</v>
      </c>
      <c r="S33" s="19" t="e">
        <f t="shared" si="27"/>
        <v>#DIV/0!</v>
      </c>
      <c r="T33" s="19" t="e">
        <f t="shared" si="28"/>
        <v>#DIV/0!</v>
      </c>
      <c r="U33" s="19" t="e">
        <f t="shared" si="29"/>
        <v>#DIV/0!</v>
      </c>
      <c r="V33" s="19" t="e">
        <f t="shared" si="30"/>
        <v>#DIV/0!</v>
      </c>
    </row>
    <row r="34" spans="1:22" x14ac:dyDescent="0.25">
      <c r="A34" s="26">
        <v>30</v>
      </c>
      <c r="B34" s="27">
        <v>42305</v>
      </c>
      <c r="C34" s="3"/>
      <c r="D34" s="3"/>
      <c r="E34" s="3"/>
      <c r="F34" s="3"/>
      <c r="G34" s="5" t="e">
        <f t="shared" si="16"/>
        <v>#NUM!</v>
      </c>
      <c r="H34" s="5" t="e">
        <f t="shared" si="17"/>
        <v>#NUM!</v>
      </c>
      <c r="I34" s="5" t="e">
        <f t="shared" si="18"/>
        <v>#NUM!</v>
      </c>
      <c r="J34" s="11" t="e">
        <f t="shared" si="19"/>
        <v>#NUM!</v>
      </c>
      <c r="K34" s="5" t="e">
        <f t="shared" si="20"/>
        <v>#NUM!</v>
      </c>
      <c r="L34" s="13" t="e">
        <f t="shared" si="21"/>
        <v>#NUM!</v>
      </c>
      <c r="M34" s="19">
        <v>8.14</v>
      </c>
      <c r="N34" s="19">
        <f t="shared" si="22"/>
        <v>0</v>
      </c>
      <c r="O34" s="19">
        <f t="shared" si="23"/>
        <v>0</v>
      </c>
      <c r="P34" s="19">
        <f t="shared" si="24"/>
        <v>0</v>
      </c>
      <c r="Q34" s="19">
        <f t="shared" si="25"/>
        <v>0</v>
      </c>
      <c r="R34" s="19" t="e">
        <f t="shared" si="26"/>
        <v>#DIV/0!</v>
      </c>
      <c r="S34" s="19" t="e">
        <f t="shared" si="27"/>
        <v>#DIV/0!</v>
      </c>
      <c r="T34" s="19" t="e">
        <f t="shared" si="28"/>
        <v>#DIV/0!</v>
      </c>
      <c r="U34" s="19" t="e">
        <f t="shared" si="29"/>
        <v>#DIV/0!</v>
      </c>
      <c r="V34" s="19" t="e">
        <f t="shared" si="30"/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Sophy</dc:creator>
  <cp:keywords/>
  <dc:description/>
  <cp:lastModifiedBy>Fraser Lewis</cp:lastModifiedBy>
  <cp:revision/>
  <dcterms:created xsi:type="dcterms:W3CDTF">2016-06-08T18:28:56Z</dcterms:created>
  <dcterms:modified xsi:type="dcterms:W3CDTF">2016-07-19T15:43:40Z</dcterms:modified>
  <cp:category/>
  <cp:contentStatus/>
</cp:coreProperties>
</file>