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423"/>
  <workbookPr date1904="1" autoCompressPictures="0"/>
  <bookViews>
    <workbookView xWindow="220" yWindow="-80" windowWidth="29700" windowHeight="15580" tabRatio="250" firstSheet="3" activeTab="3"/>
  </bookViews>
  <sheets>
    <sheet name="Main Sequence stars" sheetId="1" r:id="rId1"/>
    <sheet name="Other stars" sheetId="2" r:id="rId2"/>
    <sheet name="All stars" sheetId="6" r:id="rId3"/>
    <sheet name="H-R diagram" sheetId="5" r:id="rId4"/>
    <sheet name="S-B Law (log - named)" sheetId="7" r:id="rId5"/>
    <sheet name="S-B Law (log un-named)" sheetId="8" r:id="rId6"/>
    <sheet name="S-B Law (linear)" sheetId="9" r:id="rId7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4" i="6" l="1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4" i="1"/>
</calcChain>
</file>

<file path=xl/sharedStrings.xml><?xml version="1.0" encoding="utf-8"?>
<sst xmlns="http://schemas.openxmlformats.org/spreadsheetml/2006/main" count="248" uniqueCount="83">
  <si>
    <t>Main Sequence Stars</t>
  </si>
  <si>
    <t>Star name</t>
  </si>
  <si>
    <t>Luminosity</t>
  </si>
  <si>
    <t>Radius</t>
  </si>
  <si>
    <t>Temperature</t>
  </si>
  <si>
    <t>Constellation</t>
  </si>
  <si>
    <t>Distance</t>
  </si>
  <si>
    <t>Mass</t>
  </si>
  <si>
    <t>(K)</t>
  </si>
  <si>
    <t>Sirius A</t>
  </si>
  <si>
    <t>Canis Major</t>
  </si>
  <si>
    <t>A</t>
  </si>
  <si>
    <t>Spica</t>
  </si>
  <si>
    <t>Virgo</t>
  </si>
  <si>
    <t>B</t>
  </si>
  <si>
    <t>&lt;20</t>
  </si>
  <si>
    <t>Van Biesbroeck's star</t>
  </si>
  <si>
    <t>Aquila</t>
  </si>
  <si>
    <t>M</t>
  </si>
  <si>
    <t>Vega</t>
  </si>
  <si>
    <t>Lyra</t>
  </si>
  <si>
    <t>Altair</t>
  </si>
  <si>
    <t>Sol</t>
  </si>
  <si>
    <t>N/A</t>
  </si>
  <si>
    <t>G</t>
  </si>
  <si>
    <t>Epsilon Eridani</t>
  </si>
  <si>
    <t>Eridanus</t>
  </si>
  <si>
    <t>K</t>
  </si>
  <si>
    <t>Proxima Centauri</t>
  </si>
  <si>
    <t>Centaurus</t>
  </si>
  <si>
    <t>Zubeneschamali</t>
  </si>
  <si>
    <t>Libra</t>
  </si>
  <si>
    <t>Bellatrix</t>
  </si>
  <si>
    <t>Orion</t>
  </si>
  <si>
    <t>Gliese 185</t>
  </si>
  <si>
    <t>Lepus</t>
  </si>
  <si>
    <t>&gt;5000</t>
  </si>
  <si>
    <t>Regulus</t>
  </si>
  <si>
    <t>Leo</t>
  </si>
  <si>
    <t>Alnitak</t>
  </si>
  <si>
    <t>O</t>
  </si>
  <si>
    <t>61 Cygni</t>
  </si>
  <si>
    <t>Cygnus</t>
  </si>
  <si>
    <t>Mintaka</t>
  </si>
  <si>
    <t>Other Stars</t>
  </si>
  <si>
    <t>Pollux</t>
  </si>
  <si>
    <t>Gemini</t>
  </si>
  <si>
    <t>Deneb</t>
  </si>
  <si>
    <t>Arcturus</t>
  </si>
  <si>
    <t>Bootes</t>
  </si>
  <si>
    <t>Wolf 489</t>
  </si>
  <si>
    <t>WD</t>
  </si>
  <si>
    <t>&gt;5200</t>
  </si>
  <si>
    <t>Antares</t>
  </si>
  <si>
    <t>Scorpius</t>
  </si>
  <si>
    <t>Betelgeuse</t>
  </si>
  <si>
    <t>Rigel</t>
  </si>
  <si>
    <t>Sirius B</t>
  </si>
  <si>
    <t>&gt;120</t>
  </si>
  <si>
    <t>Procyon B</t>
  </si>
  <si>
    <t>Canis Minor</t>
  </si>
  <si>
    <t>&gt;1400</t>
  </si>
  <si>
    <t>Polaris</t>
  </si>
  <si>
    <t>Ursa Minor</t>
  </si>
  <si>
    <t>F</t>
  </si>
  <si>
    <t>Canopus</t>
  </si>
  <si>
    <t>Carina</t>
  </si>
  <si>
    <t>Aldebaran</t>
  </si>
  <si>
    <t>Taurus</t>
  </si>
  <si>
    <t>Albireo</t>
  </si>
  <si>
    <t>Sadr</t>
  </si>
  <si>
    <t>Capella</t>
  </si>
  <si>
    <t>Auriga</t>
  </si>
  <si>
    <t>Type</t>
  </si>
  <si>
    <t>Spectral</t>
  </si>
  <si>
    <t>Age (Myr)</t>
  </si>
  <si>
    <t>Estimated</t>
  </si>
  <si>
    <r>
      <t>(L</t>
    </r>
    <r>
      <rPr>
        <b/>
        <vertAlign val="subscript"/>
        <sz val="10"/>
        <rFont val="Verdana"/>
      </rPr>
      <t>sun</t>
    </r>
    <r>
      <rPr>
        <b/>
        <sz val="10"/>
        <rFont val="Verdana"/>
        <family val="2"/>
        <charset val="1"/>
      </rPr>
      <t>)</t>
    </r>
  </si>
  <si>
    <r>
      <t>(R</t>
    </r>
    <r>
      <rPr>
        <b/>
        <vertAlign val="subscript"/>
        <sz val="10"/>
        <rFont val="Verdana"/>
      </rPr>
      <t>sun</t>
    </r>
    <r>
      <rPr>
        <b/>
        <sz val="10"/>
        <rFont val="Verdana"/>
        <family val="2"/>
        <charset val="1"/>
      </rPr>
      <t>)</t>
    </r>
  </si>
  <si>
    <r>
      <t>(M</t>
    </r>
    <r>
      <rPr>
        <b/>
        <vertAlign val="subscript"/>
        <sz val="10"/>
        <rFont val="Verdana"/>
      </rPr>
      <t>sun</t>
    </r>
    <r>
      <rPr>
        <b/>
        <sz val="10"/>
        <rFont val="Verdana"/>
        <family val="2"/>
        <charset val="1"/>
      </rPr>
      <t>)</t>
    </r>
  </si>
  <si>
    <t>(ly)</t>
  </si>
  <si>
    <t>Emissive Power</t>
  </si>
  <si>
    <t>(W/m2)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</si>
</sst>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_-* #,##0.000_-;\-* #,##0.000_-;_-* &quot;-&quot;??_-;_-@_-"/>
    <numFmt numFmtId="167" formatCode="_-* #,##0.0000_-;\-* #,##0.0000_-;_-* &quot;-&quot;??_-;_-@_-"/>
    <numFmt numFmtId="168" formatCode="_-* #,##0.00000_-;\-* #,##0.00000_-;_-* &quot;-&quot;??_-;_-@_-"/>
  </numFmts>
  <fonts count="7" x14ac:knownFonts="1">
    <font>
      <sz val="10"/>
      <name val="Verdana"/>
      <family val="2"/>
      <charset val="1"/>
    </font>
    <font>
      <sz val="10"/>
      <name val="Arial"/>
    </font>
    <font>
      <b/>
      <sz val="16"/>
      <name val="Verdana"/>
      <family val="2"/>
      <charset val="1"/>
    </font>
    <font>
      <b/>
      <sz val="10"/>
      <name val="Verdana"/>
      <family val="2"/>
      <charset val="1"/>
    </font>
    <font>
      <b/>
      <vertAlign val="subscript"/>
      <sz val="10"/>
      <name val="Verdana"/>
    </font>
    <font>
      <u/>
      <sz val="10"/>
      <color theme="10"/>
      <name val="Verdana"/>
      <family val="2"/>
      <charset val="1"/>
    </font>
    <font>
      <u/>
      <sz val="10"/>
      <color theme="11"/>
      <name val="Verdana"/>
      <family val="2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6">
    <xf numFmtId="0" fontId="0" fillId="0" borderId="0"/>
    <xf numFmtId="43" fontId="1" fillId="0" borderId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5" xfId="0" applyFont="1" applyBorder="1" applyAlignment="1">
      <alignment horizontal="right"/>
    </xf>
    <xf numFmtId="0" fontId="0" fillId="0" borderId="5" xfId="0" applyFont="1" applyBorder="1" applyAlignment="1">
      <alignment horizontal="center"/>
    </xf>
    <xf numFmtId="0" fontId="0" fillId="0" borderId="6" xfId="0" applyBorder="1"/>
    <xf numFmtId="0" fontId="0" fillId="0" borderId="6" xfId="0" applyFont="1" applyBorder="1" applyAlignment="1">
      <alignment horizontal="right"/>
    </xf>
    <xf numFmtId="0" fontId="0" fillId="0" borderId="3" xfId="0" applyFont="1" applyBorder="1"/>
    <xf numFmtId="0" fontId="0" fillId="0" borderId="3" xfId="0" applyFont="1" applyBorder="1" applyAlignment="1">
      <alignment horizontal="right"/>
    </xf>
    <xf numFmtId="0" fontId="0" fillId="0" borderId="3" xfId="0" applyFont="1" applyBorder="1" applyAlignment="1">
      <alignment horizontal="center"/>
    </xf>
    <xf numFmtId="0" fontId="0" fillId="0" borderId="4" xfId="0" applyBorder="1"/>
    <xf numFmtId="165" fontId="1" fillId="0" borderId="5" xfId="1" applyNumberFormat="1" applyBorder="1"/>
    <xf numFmtId="165" fontId="1" fillId="0" borderId="3" xfId="1" applyNumberFormat="1" applyBorder="1"/>
    <xf numFmtId="166" fontId="1" fillId="0" borderId="5" xfId="1" applyNumberFormat="1" applyBorder="1"/>
    <xf numFmtId="164" fontId="1" fillId="0" borderId="5" xfId="1" applyNumberFormat="1" applyBorder="1" applyAlignment="1">
      <alignment horizontal="right"/>
    </xf>
    <xf numFmtId="165" fontId="1" fillId="0" borderId="5" xfId="1" applyNumberFormat="1" applyBorder="1" applyAlignment="1">
      <alignment horizontal="right"/>
    </xf>
    <xf numFmtId="165" fontId="1" fillId="0" borderId="3" xfId="1" applyNumberFormat="1" applyBorder="1" applyAlignment="1">
      <alignment horizontal="right"/>
    </xf>
    <xf numFmtId="0" fontId="0" fillId="0" borderId="0" xfId="0" applyFont="1"/>
    <xf numFmtId="0" fontId="0" fillId="0" borderId="6" xfId="0" applyFont="1" applyBorder="1"/>
    <xf numFmtId="0" fontId="0" fillId="0" borderId="4" xfId="0" applyFont="1" applyBorder="1"/>
    <xf numFmtId="3" fontId="0" fillId="0" borderId="5" xfId="0" applyNumberFormat="1" applyFont="1" applyBorder="1" applyAlignment="1">
      <alignment horizontal="right"/>
    </xf>
    <xf numFmtId="3" fontId="0" fillId="0" borderId="3" xfId="0" applyNumberFormat="1" applyFont="1" applyBorder="1" applyAlignment="1">
      <alignment horizontal="right"/>
    </xf>
    <xf numFmtId="166" fontId="1" fillId="0" borderId="5" xfId="1" applyNumberFormat="1" applyBorder="1" applyAlignment="1">
      <alignment horizontal="right"/>
    </xf>
    <xf numFmtId="167" fontId="1" fillId="0" borderId="5" xfId="1" applyNumberFormat="1" applyBorder="1" applyAlignment="1">
      <alignment horizontal="right"/>
    </xf>
    <xf numFmtId="167" fontId="1" fillId="0" borderId="5" xfId="1" applyNumberFormat="1" applyBorder="1"/>
    <xf numFmtId="168" fontId="1" fillId="0" borderId="5" xfId="1" applyNumberFormat="1" applyBorder="1"/>
    <xf numFmtId="0" fontId="2" fillId="0" borderId="0" xfId="0" applyFont="1" applyBorder="1" applyAlignment="1">
      <alignment horizontal="left" vertical="center"/>
    </xf>
    <xf numFmtId="0" fontId="3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1" xfId="0" applyFont="1" applyBorder="1"/>
    <xf numFmtId="165" fontId="1" fillId="0" borderId="1" xfId="1" applyNumberFormat="1" applyBorder="1"/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right"/>
    </xf>
    <xf numFmtId="0" fontId="0" fillId="0" borderId="2" xfId="0" applyBorder="1"/>
    <xf numFmtId="0" fontId="0" fillId="0" borderId="2" xfId="0" applyFont="1" applyBorder="1"/>
    <xf numFmtId="0" fontId="3" fillId="0" borderId="3" xfId="0" applyFont="1" applyFill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</cellXfs>
  <cellStyles count="16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Normal" xfId="0" builtinId="0"/>
  </cellStyles>
  <dxfs count="0"/>
  <tableStyles count="0" defaultTableStyle="TableStyleMedium9" defaultPivotStyle="PivotStyleMedium4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78787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chartsheet" Target="chartsheets/sheet1.xml"/><Relationship Id="rId5" Type="http://schemas.openxmlformats.org/officeDocument/2006/relationships/chartsheet" Target="chartsheets/sheet2.xml"/><Relationship Id="rId6" Type="http://schemas.openxmlformats.org/officeDocument/2006/relationships/chartsheet" Target="chartsheets/sheet3.xml"/><Relationship Id="rId7" Type="http://schemas.openxmlformats.org/officeDocument/2006/relationships/chartsheet" Target="chartsheets/sheet4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3852837360847"/>
          <c:y val="0.0293992945949993"/>
          <c:w val="0.742989628020635"/>
          <c:h val="0.877095990744653"/>
        </c:manualLayout>
      </c:layout>
      <c:scatterChart>
        <c:scatterStyle val="lineMarker"/>
        <c:varyColors val="0"/>
        <c:ser>
          <c:idx val="3"/>
          <c:order val="0"/>
          <c:tx>
            <c:strRef>
              <c:f>'All stars'!$A$4</c:f>
              <c:strCache>
                <c:ptCount val="1"/>
                <c:pt idx="0">
                  <c:v>Sirius A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9"/>
            <c:spPr>
              <a:solidFill>
                <a:schemeClr val="accent2"/>
              </a:solidFill>
              <a:ln>
                <a:noFill/>
              </a:ln>
            </c:spPr>
          </c:marker>
          <c:xVal>
            <c:numRef>
              <c:f>'All stars'!$B$4</c:f>
              <c:numCache>
                <c:formatCode>#,##0</c:formatCode>
                <c:ptCount val="1"/>
                <c:pt idx="0">
                  <c:v>10000.0</c:v>
                </c:pt>
              </c:numCache>
            </c:numRef>
          </c:xVal>
          <c:yVal>
            <c:numRef>
              <c:f>'All stars'!$C$4</c:f>
              <c:numCache>
                <c:formatCode>_-* #,##0_-;\-* #,##0_-;_-* "-"??_-;_-@_-</c:formatCode>
                <c:ptCount val="1"/>
                <c:pt idx="0">
                  <c:v>25.0</c:v>
                </c:pt>
              </c:numCache>
            </c:numRef>
          </c:yVal>
          <c:smooth val="0"/>
        </c:ser>
        <c:ser>
          <c:idx val="0"/>
          <c:order val="1"/>
          <c:tx>
            <c:strRef>
              <c:f>'All stars'!$A$5</c:f>
              <c:strCache>
                <c:ptCount val="1"/>
                <c:pt idx="0">
                  <c:v>Spica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stars'!$B$5</c:f>
              <c:numCache>
                <c:formatCode>#,##0</c:formatCode>
                <c:ptCount val="1"/>
                <c:pt idx="0">
                  <c:v>22400.0</c:v>
                </c:pt>
              </c:numCache>
            </c:numRef>
          </c:xVal>
          <c:yVal>
            <c:numRef>
              <c:f>'All stars'!$C$5</c:f>
              <c:numCache>
                <c:formatCode>_-* #,##0_-;\-* #,##0_-;_-* "-"??_-;_-@_-</c:formatCode>
                <c:ptCount val="1"/>
                <c:pt idx="0">
                  <c:v>12000.0</c:v>
                </c:pt>
              </c:numCache>
            </c:numRef>
          </c:yVal>
          <c:smooth val="0"/>
        </c:ser>
        <c:ser>
          <c:idx val="1"/>
          <c:order val="2"/>
          <c:tx>
            <c:strRef>
              <c:f>'All stars'!$A$6</c:f>
              <c:strCache>
                <c:ptCount val="1"/>
                <c:pt idx="0">
                  <c:v>Van Biesbroeck's star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stars'!$B$6</c:f>
              <c:numCache>
                <c:formatCode>#,##0</c:formatCode>
                <c:ptCount val="1"/>
                <c:pt idx="0">
                  <c:v>2700.0</c:v>
                </c:pt>
              </c:numCache>
            </c:numRef>
          </c:xVal>
          <c:yVal>
            <c:numRef>
              <c:f>'All stars'!$C$6</c:f>
              <c:numCache>
                <c:formatCode>_-* #,##0.0000_-;\-* #,##0.0000_-;_-* "-"??_-;_-@_-</c:formatCode>
                <c:ptCount val="1"/>
                <c:pt idx="0">
                  <c:v>0.0008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'All stars'!$A$7</c:f>
              <c:strCache>
                <c:ptCount val="1"/>
                <c:pt idx="0">
                  <c:v>Vega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stars'!$B$7</c:f>
              <c:numCache>
                <c:formatCode>#,##0</c:formatCode>
                <c:ptCount val="1"/>
                <c:pt idx="0">
                  <c:v>9600.0</c:v>
                </c:pt>
              </c:numCache>
            </c:numRef>
          </c:xVal>
          <c:yVal>
            <c:numRef>
              <c:f>'All stars'!$C$7</c:f>
              <c:numCache>
                <c:formatCode>_-* #,##0_-;\-* #,##0_-;_-* "-"??_-;_-@_-</c:formatCode>
                <c:ptCount val="1"/>
                <c:pt idx="0">
                  <c:v>40.0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'All stars'!$A$8</c:f>
              <c:strCache>
                <c:ptCount val="1"/>
                <c:pt idx="0">
                  <c:v>Altair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stars'!$B$8</c:f>
              <c:numCache>
                <c:formatCode>#,##0</c:formatCode>
                <c:ptCount val="1"/>
                <c:pt idx="0">
                  <c:v>7000.0</c:v>
                </c:pt>
              </c:numCache>
            </c:numRef>
          </c:xVal>
          <c:yVal>
            <c:numRef>
              <c:f>'All stars'!$C$8</c:f>
              <c:numCache>
                <c:formatCode>_-* #,##0_-;\-* #,##0_-;_-* "-"??_-;_-@_-</c:formatCode>
                <c:ptCount val="1"/>
                <c:pt idx="0">
                  <c:v>10.0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'All stars'!$A$9</c:f>
              <c:strCache>
                <c:ptCount val="1"/>
                <c:pt idx="0">
                  <c:v>Sol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stars'!$B$9</c:f>
              <c:numCache>
                <c:formatCode>#,##0</c:formatCode>
                <c:ptCount val="1"/>
                <c:pt idx="0">
                  <c:v>5700.0</c:v>
                </c:pt>
              </c:numCache>
            </c:numRef>
          </c:xVal>
          <c:yVal>
            <c:numRef>
              <c:f>'All stars'!$C$9</c:f>
              <c:numCache>
                <c:formatCode>_-* #,##0_-;\-* #,##0_-;_-* "-"??_-;_-@_-</c:formatCode>
                <c:ptCount val="1"/>
                <c:pt idx="0">
                  <c:v>1.0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'All stars'!$A$10</c:f>
              <c:strCache>
                <c:ptCount val="1"/>
                <c:pt idx="0">
                  <c:v>Epsilon Eridani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stars'!$B$10</c:f>
              <c:numCache>
                <c:formatCode>#,##0</c:formatCode>
                <c:ptCount val="1"/>
                <c:pt idx="0">
                  <c:v>5000.0</c:v>
                </c:pt>
              </c:numCache>
            </c:numRef>
          </c:xVal>
          <c:yVal>
            <c:numRef>
              <c:f>'All stars'!$C$10</c:f>
              <c:numCache>
                <c:formatCode>_-* #,##0.0_-;\-* #,##0.0_-;_-* "-"??_-;_-@_-</c:formatCode>
                <c:ptCount val="1"/>
                <c:pt idx="0">
                  <c:v>0.3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'All stars'!$A$11</c:f>
              <c:strCache>
                <c:ptCount val="1"/>
                <c:pt idx="0">
                  <c:v>Proxima Centauri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stars'!$B$11</c:f>
              <c:numCache>
                <c:formatCode>#,##0</c:formatCode>
                <c:ptCount val="1"/>
                <c:pt idx="0">
                  <c:v>3000.0</c:v>
                </c:pt>
              </c:numCache>
            </c:numRef>
          </c:xVal>
          <c:yVal>
            <c:numRef>
              <c:f>'All stars'!$C$11</c:f>
              <c:numCache>
                <c:formatCode>_-* #,##0.0000_-;\-* #,##0.0000_-;_-* "-"??_-;_-@_-</c:formatCode>
                <c:ptCount val="1"/>
                <c:pt idx="0">
                  <c:v>0.0017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'All stars'!$A$12</c:f>
              <c:strCache>
                <c:ptCount val="1"/>
                <c:pt idx="0">
                  <c:v>Zubeneschamali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stars'!$B$12</c:f>
              <c:numCache>
                <c:formatCode>#,##0</c:formatCode>
                <c:ptCount val="1"/>
                <c:pt idx="0">
                  <c:v>12300.0</c:v>
                </c:pt>
              </c:numCache>
            </c:numRef>
          </c:xVal>
          <c:yVal>
            <c:numRef>
              <c:f>'All stars'!$C$12</c:f>
              <c:numCache>
                <c:formatCode>_-* #,##0_-;\-* #,##0_-;_-* "-"??_-;_-@_-</c:formatCode>
                <c:ptCount val="1"/>
                <c:pt idx="0">
                  <c:v>130.0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'All stars'!$A$13</c:f>
              <c:strCache>
                <c:ptCount val="1"/>
                <c:pt idx="0">
                  <c:v>Bellatrix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stars'!$B$13</c:f>
              <c:numCache>
                <c:formatCode>#,##0</c:formatCode>
                <c:ptCount val="1"/>
                <c:pt idx="0">
                  <c:v>22000.0</c:v>
                </c:pt>
              </c:numCache>
            </c:numRef>
          </c:xVal>
          <c:yVal>
            <c:numRef>
              <c:f>'All stars'!$C$13</c:f>
              <c:numCache>
                <c:formatCode>_-* #,##0_-;\-* #,##0_-;_-* "-"??_-;_-@_-</c:formatCode>
                <c:ptCount val="1"/>
                <c:pt idx="0">
                  <c:v>6400.0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'All stars'!$A$14</c:f>
              <c:strCache>
                <c:ptCount val="1"/>
                <c:pt idx="0">
                  <c:v>Gliese 185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stars'!$B$14</c:f>
              <c:numCache>
                <c:formatCode>#,##0</c:formatCode>
                <c:ptCount val="1"/>
                <c:pt idx="0">
                  <c:v>3900.0</c:v>
                </c:pt>
              </c:numCache>
            </c:numRef>
          </c:xVal>
          <c:yVal>
            <c:numRef>
              <c:f>'All stars'!$C$14</c:f>
              <c:numCache>
                <c:formatCode>_-* #,##0.000_-;\-* #,##0.000_-;_-* "-"??_-;_-@_-</c:formatCode>
                <c:ptCount val="1"/>
                <c:pt idx="0">
                  <c:v>0.063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'All stars'!$A$15</c:f>
              <c:strCache>
                <c:ptCount val="1"/>
                <c:pt idx="0">
                  <c:v>Regulus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stars'!$B$15</c:f>
              <c:numCache>
                <c:formatCode>#,##0</c:formatCode>
                <c:ptCount val="1"/>
                <c:pt idx="0">
                  <c:v>12500.0</c:v>
                </c:pt>
              </c:numCache>
            </c:numRef>
          </c:xVal>
          <c:yVal>
            <c:numRef>
              <c:f>'All stars'!$C$15</c:f>
              <c:numCache>
                <c:formatCode>_-* #,##0_-;\-* #,##0_-;_-* "-"??_-;_-@_-</c:formatCode>
                <c:ptCount val="1"/>
                <c:pt idx="0">
                  <c:v>288.0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'All stars'!$A$16</c:f>
              <c:strCache>
                <c:ptCount val="1"/>
                <c:pt idx="0">
                  <c:v>Alnitak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stars'!$B$16</c:f>
              <c:numCache>
                <c:formatCode>#,##0</c:formatCode>
                <c:ptCount val="1"/>
                <c:pt idx="0">
                  <c:v>29000.0</c:v>
                </c:pt>
              </c:numCache>
            </c:numRef>
          </c:xVal>
          <c:yVal>
            <c:numRef>
              <c:f>'All stars'!$C$16</c:f>
              <c:numCache>
                <c:formatCode>_-* #,##0_-;\-* #,##0_-;_-* "-"??_-;_-@_-</c:formatCode>
                <c:ptCount val="1"/>
                <c:pt idx="0">
                  <c:v>35000.0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'All stars'!$A$17</c:f>
              <c:strCache>
                <c:ptCount val="1"/>
                <c:pt idx="0">
                  <c:v>61 Cygni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stars'!$B$17</c:f>
              <c:numCache>
                <c:formatCode>#,##0</c:formatCode>
                <c:ptCount val="1"/>
                <c:pt idx="0">
                  <c:v>4500.0</c:v>
                </c:pt>
              </c:numCache>
            </c:numRef>
          </c:xVal>
          <c:yVal>
            <c:numRef>
              <c:f>'All stars'!$C$17</c:f>
              <c:numCache>
                <c:formatCode>_-* #,##0.000_-;\-* #,##0.000_-;_-* "-"??_-;_-@_-</c:formatCode>
                <c:ptCount val="1"/>
                <c:pt idx="0">
                  <c:v>0.153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'All stars'!$A$18</c:f>
              <c:strCache>
                <c:ptCount val="1"/>
                <c:pt idx="0">
                  <c:v>Mintaka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stars'!$B$18</c:f>
              <c:numCache>
                <c:formatCode>#,##0</c:formatCode>
                <c:ptCount val="1"/>
                <c:pt idx="0">
                  <c:v>31000.0</c:v>
                </c:pt>
              </c:numCache>
            </c:numRef>
          </c:xVal>
          <c:yVal>
            <c:numRef>
              <c:f>'All stars'!$C$18</c:f>
              <c:numCache>
                <c:formatCode>_-* #,##0_-;\-* #,##0_-;_-* "-"??_-;_-@_-</c:formatCode>
                <c:ptCount val="1"/>
                <c:pt idx="0">
                  <c:v>90000.0</c:v>
                </c:pt>
              </c:numCache>
            </c:numRef>
          </c:yVal>
          <c:smooth val="0"/>
        </c:ser>
        <c:ser>
          <c:idx val="16"/>
          <c:order val="15"/>
          <c:tx>
            <c:strRef>
              <c:f>'All stars'!$A$20</c:f>
              <c:strCache>
                <c:ptCount val="1"/>
                <c:pt idx="0">
                  <c:v>Pollux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stars'!$B$20</c:f>
              <c:numCache>
                <c:formatCode>_-* #,##0_-;\-* #,##0_-;_-* "-"??_-;_-@_-</c:formatCode>
                <c:ptCount val="1"/>
                <c:pt idx="0">
                  <c:v>4700.0</c:v>
                </c:pt>
              </c:numCache>
            </c:numRef>
          </c:xVal>
          <c:yVal>
            <c:numRef>
              <c:f>'All stars'!$C$20</c:f>
              <c:numCache>
                <c:formatCode>_-* #,##0_-;\-* #,##0_-;_-* "-"??_-;_-@_-</c:formatCode>
                <c:ptCount val="1"/>
                <c:pt idx="0">
                  <c:v>43.0</c:v>
                </c:pt>
              </c:numCache>
            </c:numRef>
          </c:yVal>
          <c:smooth val="0"/>
        </c:ser>
        <c:ser>
          <c:idx val="17"/>
          <c:order val="16"/>
          <c:tx>
            <c:strRef>
              <c:f>'All stars'!$A$21</c:f>
              <c:strCache>
                <c:ptCount val="1"/>
                <c:pt idx="0">
                  <c:v>Deneb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stars'!$B$21</c:f>
              <c:numCache>
                <c:formatCode>_-* #,##0_-;\-* #,##0_-;_-* "-"??_-;_-@_-</c:formatCode>
                <c:ptCount val="1"/>
                <c:pt idx="0">
                  <c:v>8500.0</c:v>
                </c:pt>
              </c:numCache>
            </c:numRef>
          </c:xVal>
          <c:yVal>
            <c:numRef>
              <c:f>'All stars'!$C$21</c:f>
              <c:numCache>
                <c:formatCode>_-* #,##0_-;\-* #,##0_-;_-* "-"??_-;_-@_-</c:formatCode>
                <c:ptCount val="1"/>
                <c:pt idx="0">
                  <c:v>196000.0</c:v>
                </c:pt>
              </c:numCache>
            </c:numRef>
          </c:yVal>
          <c:smooth val="0"/>
        </c:ser>
        <c:ser>
          <c:idx val="18"/>
          <c:order val="17"/>
          <c:tx>
            <c:strRef>
              <c:f>'All stars'!$A$22</c:f>
              <c:strCache>
                <c:ptCount val="1"/>
                <c:pt idx="0">
                  <c:v>Arcturus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stars'!$B$22</c:f>
              <c:numCache>
                <c:formatCode>_-* #,##0_-;\-* #,##0_-;_-* "-"??_-;_-@_-</c:formatCode>
                <c:ptCount val="1"/>
                <c:pt idx="0">
                  <c:v>4300.0</c:v>
                </c:pt>
              </c:numCache>
            </c:numRef>
          </c:xVal>
          <c:yVal>
            <c:numRef>
              <c:f>'All stars'!$C$22</c:f>
              <c:numCache>
                <c:formatCode>_-* #,##0_-;\-* #,##0_-;_-* "-"??_-;_-@_-</c:formatCode>
                <c:ptCount val="1"/>
                <c:pt idx="0">
                  <c:v>170.0</c:v>
                </c:pt>
              </c:numCache>
            </c:numRef>
          </c:yVal>
          <c:smooth val="0"/>
        </c:ser>
        <c:ser>
          <c:idx val="19"/>
          <c:order val="18"/>
          <c:tx>
            <c:strRef>
              <c:f>'All stars'!$A$23</c:f>
              <c:strCache>
                <c:ptCount val="1"/>
                <c:pt idx="0">
                  <c:v>Wolf 489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stars'!$B$23</c:f>
              <c:numCache>
                <c:formatCode>_-* #,##0_-;\-* #,##0_-;_-* "-"??_-;_-@_-</c:formatCode>
                <c:ptCount val="1"/>
                <c:pt idx="0">
                  <c:v>5030.0</c:v>
                </c:pt>
              </c:numCache>
            </c:numRef>
          </c:xVal>
          <c:yVal>
            <c:numRef>
              <c:f>'All stars'!$C$23</c:f>
              <c:numCache>
                <c:formatCode>_-* #,##0.00000_-;\-* #,##0.00000_-;_-* "-"??_-;_-@_-</c:formatCode>
                <c:ptCount val="1"/>
                <c:pt idx="0">
                  <c:v>8.0E-5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'All stars'!$A$24</c:f>
              <c:strCache>
                <c:ptCount val="1"/>
                <c:pt idx="0">
                  <c:v>Antares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stars'!$B$24</c:f>
              <c:numCache>
                <c:formatCode>_-* #,##0_-;\-* #,##0_-;_-* "-"??_-;_-@_-</c:formatCode>
                <c:ptCount val="1"/>
                <c:pt idx="0">
                  <c:v>3400.0</c:v>
                </c:pt>
              </c:numCache>
            </c:numRef>
          </c:xVal>
          <c:yVal>
            <c:numRef>
              <c:f>'All stars'!$C$24</c:f>
              <c:numCache>
                <c:formatCode>_-* #,##0_-;\-* #,##0_-;_-* "-"??_-;_-@_-</c:formatCode>
                <c:ptCount val="1"/>
                <c:pt idx="0">
                  <c:v>57500.0</c:v>
                </c:pt>
              </c:numCache>
            </c:numRef>
          </c:yVal>
          <c:smooth val="0"/>
        </c:ser>
        <c:ser>
          <c:idx val="21"/>
          <c:order val="20"/>
          <c:tx>
            <c:strRef>
              <c:f>'All stars'!$A$25</c:f>
              <c:strCache>
                <c:ptCount val="1"/>
                <c:pt idx="0">
                  <c:v>Betelgeuse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stars'!$B$25</c:f>
              <c:numCache>
                <c:formatCode>_-* #,##0_-;\-* #,##0_-;_-* "-"??_-;_-@_-</c:formatCode>
                <c:ptCount val="1"/>
                <c:pt idx="0">
                  <c:v>3500.0</c:v>
                </c:pt>
              </c:numCache>
            </c:numRef>
          </c:xVal>
          <c:yVal>
            <c:numRef>
              <c:f>'All stars'!$C$25</c:f>
              <c:numCache>
                <c:formatCode>_-* #,##0_-;\-* #,##0_-;_-* "-"??_-;_-@_-</c:formatCode>
                <c:ptCount val="1"/>
                <c:pt idx="0">
                  <c:v>120000.0</c:v>
                </c:pt>
              </c:numCache>
            </c:numRef>
          </c:yVal>
          <c:smooth val="0"/>
        </c:ser>
        <c:ser>
          <c:idx val="22"/>
          <c:order val="21"/>
          <c:tx>
            <c:strRef>
              <c:f>'All stars'!$A$26</c:f>
              <c:strCache>
                <c:ptCount val="1"/>
                <c:pt idx="0">
                  <c:v>Rigel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stars'!$B$26</c:f>
              <c:numCache>
                <c:formatCode>_-* #,##0_-;\-* #,##0_-;_-* "-"??_-;_-@_-</c:formatCode>
                <c:ptCount val="1"/>
                <c:pt idx="0">
                  <c:v>12000.0</c:v>
                </c:pt>
              </c:numCache>
            </c:numRef>
          </c:xVal>
          <c:yVal>
            <c:numRef>
              <c:f>'All stars'!$C$26</c:f>
              <c:numCache>
                <c:formatCode>_-* #,##0_-;\-* #,##0_-;_-* "-"??_-;_-@_-</c:formatCode>
                <c:ptCount val="1"/>
                <c:pt idx="0">
                  <c:v>120000.0</c:v>
                </c:pt>
              </c:numCache>
            </c:numRef>
          </c:yVal>
          <c:smooth val="0"/>
        </c:ser>
        <c:ser>
          <c:idx val="23"/>
          <c:order val="22"/>
          <c:tx>
            <c:strRef>
              <c:f>'All stars'!$A$27</c:f>
              <c:strCache>
                <c:ptCount val="1"/>
                <c:pt idx="0">
                  <c:v>Sirius B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stars'!$B$27</c:f>
              <c:numCache>
                <c:formatCode>_-* #,##0_-;\-* #,##0_-;_-* "-"??_-;_-@_-</c:formatCode>
                <c:ptCount val="1"/>
                <c:pt idx="0">
                  <c:v>25000.0</c:v>
                </c:pt>
              </c:numCache>
            </c:numRef>
          </c:xVal>
          <c:yVal>
            <c:numRef>
              <c:f>'All stars'!$C$27</c:f>
              <c:numCache>
                <c:formatCode>_-* #,##0.000_-;\-* #,##0.000_-;_-* "-"??_-;_-@_-</c:formatCode>
                <c:ptCount val="1"/>
                <c:pt idx="0">
                  <c:v>0.026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'All stars'!$A$28</c:f>
              <c:strCache>
                <c:ptCount val="1"/>
                <c:pt idx="0">
                  <c:v>Procyon B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stars'!$B$28</c:f>
              <c:numCache>
                <c:formatCode>_-* #,##0_-;\-* #,##0_-;_-* "-"??_-;_-@_-</c:formatCode>
                <c:ptCount val="1"/>
                <c:pt idx="0">
                  <c:v>7700.0</c:v>
                </c:pt>
              </c:numCache>
            </c:numRef>
          </c:xVal>
          <c:yVal>
            <c:numRef>
              <c:f>'All stars'!$C$28</c:f>
              <c:numCache>
                <c:formatCode>_-* #,##0.0000_-;\-* #,##0.0000_-;_-* "-"??_-;_-@_-</c:formatCode>
                <c:ptCount val="1"/>
                <c:pt idx="0">
                  <c:v>0.0005</c:v>
                </c:pt>
              </c:numCache>
            </c:numRef>
          </c:yVal>
          <c:smooth val="0"/>
        </c:ser>
        <c:ser>
          <c:idx val="25"/>
          <c:order val="24"/>
          <c:tx>
            <c:strRef>
              <c:f>'All stars'!$A$29</c:f>
              <c:strCache>
                <c:ptCount val="1"/>
                <c:pt idx="0">
                  <c:v>Polaris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stars'!$B$29</c:f>
              <c:numCache>
                <c:formatCode>_-* #,##0_-;\-* #,##0_-;_-* "-"??_-;_-@_-</c:formatCode>
                <c:ptCount val="1"/>
                <c:pt idx="0">
                  <c:v>6000.0</c:v>
                </c:pt>
              </c:numCache>
            </c:numRef>
          </c:xVal>
          <c:yVal>
            <c:numRef>
              <c:f>'All stars'!$C$29</c:f>
              <c:numCache>
                <c:formatCode>_-* #,##0_-;\-* #,##0_-;_-* "-"??_-;_-@_-</c:formatCode>
                <c:ptCount val="1"/>
                <c:pt idx="0">
                  <c:v>2500.0</c:v>
                </c:pt>
              </c:numCache>
            </c:numRef>
          </c:yVal>
          <c:smooth val="0"/>
        </c:ser>
        <c:ser>
          <c:idx val="26"/>
          <c:order val="25"/>
          <c:tx>
            <c:strRef>
              <c:f>'All stars'!$A$30</c:f>
              <c:strCache>
                <c:ptCount val="1"/>
                <c:pt idx="0">
                  <c:v>Canopus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stars'!$B$30</c:f>
              <c:numCache>
                <c:formatCode>_-* #,##0_-;\-* #,##0_-;_-* "-"??_-;_-@_-</c:formatCode>
                <c:ptCount val="1"/>
                <c:pt idx="0">
                  <c:v>7300.0</c:v>
                </c:pt>
              </c:numCache>
            </c:numRef>
          </c:xVal>
          <c:yVal>
            <c:numRef>
              <c:f>'All stars'!$C$30</c:f>
              <c:numCache>
                <c:formatCode>_-* #,##0_-;\-* #,##0_-;_-* "-"??_-;_-@_-</c:formatCode>
                <c:ptCount val="1"/>
                <c:pt idx="0">
                  <c:v>15000.0</c:v>
                </c:pt>
              </c:numCache>
            </c:numRef>
          </c:yVal>
          <c:smooth val="0"/>
        </c:ser>
        <c:ser>
          <c:idx val="27"/>
          <c:order val="26"/>
          <c:tx>
            <c:strRef>
              <c:f>'All stars'!$A$31</c:f>
              <c:strCache>
                <c:ptCount val="1"/>
                <c:pt idx="0">
                  <c:v>Aldebaran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stars'!$B$31</c:f>
              <c:numCache>
                <c:formatCode>_-* #,##0_-;\-* #,##0_-;_-* "-"??_-;_-@_-</c:formatCode>
                <c:ptCount val="1"/>
                <c:pt idx="0">
                  <c:v>3900.0</c:v>
                </c:pt>
              </c:numCache>
            </c:numRef>
          </c:xVal>
          <c:yVal>
            <c:numRef>
              <c:f>'All stars'!$C$31</c:f>
              <c:numCache>
                <c:formatCode>_-* #,##0_-;\-* #,##0_-;_-* "-"??_-;_-@_-</c:formatCode>
                <c:ptCount val="1"/>
                <c:pt idx="0">
                  <c:v>518.0</c:v>
                </c:pt>
              </c:numCache>
            </c:numRef>
          </c:yVal>
          <c:smooth val="0"/>
        </c:ser>
        <c:ser>
          <c:idx val="28"/>
          <c:order val="27"/>
          <c:tx>
            <c:strRef>
              <c:f>'All stars'!$A$32</c:f>
              <c:strCache>
                <c:ptCount val="1"/>
                <c:pt idx="0">
                  <c:v>Albireo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stars'!$B$32</c:f>
              <c:numCache>
                <c:formatCode>_-* #,##0_-;\-* #,##0_-;_-* "-"??_-;_-@_-</c:formatCode>
                <c:ptCount val="1"/>
                <c:pt idx="0">
                  <c:v>4000.0</c:v>
                </c:pt>
              </c:numCache>
            </c:numRef>
          </c:xVal>
          <c:yVal>
            <c:numRef>
              <c:f>'All stars'!$C$32</c:f>
              <c:numCache>
                <c:formatCode>_-* #,##0_-;\-* #,##0_-;_-* "-"??_-;_-@_-</c:formatCode>
                <c:ptCount val="1"/>
                <c:pt idx="0">
                  <c:v>1200.0</c:v>
                </c:pt>
              </c:numCache>
            </c:numRef>
          </c:yVal>
          <c:smooth val="0"/>
        </c:ser>
        <c:ser>
          <c:idx val="29"/>
          <c:order val="28"/>
          <c:tx>
            <c:strRef>
              <c:f>'All stars'!$A$33</c:f>
              <c:strCache>
                <c:ptCount val="1"/>
                <c:pt idx="0">
                  <c:v>Sadr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stars'!$B$33</c:f>
              <c:numCache>
                <c:formatCode>_-* #,##0_-;\-* #,##0_-;_-* "-"??_-;_-@_-</c:formatCode>
                <c:ptCount val="1"/>
                <c:pt idx="0">
                  <c:v>5800.0</c:v>
                </c:pt>
              </c:numCache>
            </c:numRef>
          </c:xVal>
          <c:yVal>
            <c:numRef>
              <c:f>'All stars'!$C$33</c:f>
              <c:numCache>
                <c:formatCode>_-* #,##0_-;\-* #,##0_-;_-* "-"??_-;_-@_-</c:formatCode>
                <c:ptCount val="1"/>
                <c:pt idx="0">
                  <c:v>33000.0</c:v>
                </c:pt>
              </c:numCache>
            </c:numRef>
          </c:yVal>
          <c:smooth val="0"/>
        </c:ser>
        <c:ser>
          <c:idx val="30"/>
          <c:order val="29"/>
          <c:tx>
            <c:strRef>
              <c:f>'All stars'!$A$34</c:f>
              <c:strCache>
                <c:ptCount val="1"/>
                <c:pt idx="0">
                  <c:v>Capella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stars'!$B$34</c:f>
              <c:numCache>
                <c:formatCode>_-* #,##0_-;\-* #,##0_-;_-* "-"??_-;_-@_-</c:formatCode>
                <c:ptCount val="1"/>
                <c:pt idx="0">
                  <c:v>5000.0</c:v>
                </c:pt>
              </c:numCache>
            </c:numRef>
          </c:xVal>
          <c:yVal>
            <c:numRef>
              <c:f>'All stars'!$C$34</c:f>
              <c:numCache>
                <c:formatCode>_-* #,##0_-;\-* #,##0_-;_-* "-"??_-;_-@_-</c:formatCode>
                <c:ptCount val="1"/>
                <c:pt idx="0">
                  <c:v>78.0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1"/>
          <c:showPercent val="0"/>
          <c:showBubbleSize val="0"/>
        </c:dLbls>
        <c:axId val="2082849064"/>
        <c:axId val="2084427848"/>
      </c:scatterChart>
      <c:valAx>
        <c:axId val="2082849064"/>
        <c:scaling>
          <c:logBase val="10.0"/>
          <c:orientation val="maxMin"/>
          <c:min val="100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>
                    <a:solidFill>
                      <a:srgbClr val="000000"/>
                    </a:solidFill>
                    <a:latin typeface="Calibri"/>
                  </a:rPr>
                  <a:t>Temperature (Kelvin)</a:t>
                </a:r>
              </a:p>
            </c:rich>
          </c:tx>
          <c:layout/>
          <c:overlay val="1"/>
        </c:title>
        <c:numFmt formatCode="#,##0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crossAx val="2084427848"/>
        <c:crossesAt val="0.0001"/>
        <c:crossBetween val="midCat"/>
      </c:valAx>
      <c:valAx>
        <c:axId val="2084427848"/>
        <c:scaling>
          <c:logBase val="10.0"/>
          <c:orientation val="minMax"/>
          <c:max val="1.0E6"/>
          <c:min val="0.0001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>
                    <a:solidFill>
                      <a:srgbClr val="000000"/>
                    </a:solidFill>
                    <a:latin typeface="Calibri"/>
                  </a:rPr>
                  <a:t>Luminosity (relative to Sun)</a:t>
                </a:r>
              </a:p>
            </c:rich>
          </c:tx>
          <c:layout/>
          <c:overlay val="1"/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crossAx val="2082849064"/>
        <c:crosses val="max"/>
        <c:crossBetween val="midCat"/>
      </c:valAx>
      <c:spPr>
        <a:solidFill>
          <a:srgbClr val="FFFFFF"/>
        </a:solidFill>
        <a:ln>
          <a:noFill/>
        </a:ln>
      </c:spPr>
    </c:plotArea>
    <c:legend>
      <c:legendPos val="r"/>
      <c:layout/>
      <c:overlay val="0"/>
      <c:spPr>
        <a:noFill/>
        <a:ln>
          <a:noFill/>
        </a:ln>
      </c:spPr>
    </c:legend>
    <c:plotVisOnly val="1"/>
    <c:dispBlanksAs val="zero"/>
    <c:showDLblsOverMax val="1"/>
  </c:chart>
  <c:spPr>
    <a:noFill/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Stefan-Boltzmann Law (named stars)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906956285636709"/>
          <c:y val="0.103123679502459"/>
          <c:w val="0.869504425739886"/>
          <c:h val="0.7875412164398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'All stars'!$A$4</c:f>
              <c:strCache>
                <c:ptCount val="1"/>
                <c:pt idx="0">
                  <c:v>Sirius 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stars'!$B$4</c:f>
              <c:numCache>
                <c:formatCode>#,##0</c:formatCode>
                <c:ptCount val="1"/>
                <c:pt idx="0">
                  <c:v>10000.0</c:v>
                </c:pt>
              </c:numCache>
            </c:numRef>
          </c:xVal>
          <c:yVal>
            <c:numRef>
              <c:f>'All stars'!$J$4</c:f>
              <c:numCache>
                <c:formatCode>General</c:formatCode>
                <c:ptCount val="1"/>
                <c:pt idx="0">
                  <c:v>5.33850702412614E8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'All stars'!$A$5</c:f>
              <c:strCache>
                <c:ptCount val="1"/>
                <c:pt idx="0">
                  <c:v>Spica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stars'!$B$5</c:f>
              <c:numCache>
                <c:formatCode>#,##0</c:formatCode>
                <c:ptCount val="1"/>
                <c:pt idx="0">
                  <c:v>22400.0</c:v>
                </c:pt>
              </c:numCache>
            </c:numRef>
          </c:xVal>
          <c:yVal>
            <c:numRef>
              <c:f>'All stars'!$J$5</c:f>
              <c:numCache>
                <c:formatCode>General</c:formatCode>
                <c:ptCount val="1"/>
                <c:pt idx="0">
                  <c:v>1.35236978522056E10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'All stars'!$A$6</c:f>
              <c:strCache>
                <c:ptCount val="1"/>
                <c:pt idx="0">
                  <c:v>Van Biesbroeck's star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stars'!$B$6</c:f>
              <c:numCache>
                <c:formatCode>#,##0</c:formatCode>
                <c:ptCount val="1"/>
                <c:pt idx="0">
                  <c:v>2700.0</c:v>
                </c:pt>
              </c:numCache>
            </c:numRef>
          </c:xVal>
          <c:yVal>
            <c:numRef>
              <c:f>'All stars'!$J$6</c:f>
              <c:numCache>
                <c:formatCode>General</c:formatCode>
                <c:ptCount val="1"/>
                <c:pt idx="0">
                  <c:v>2.92133212775849E6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'All stars'!$A$7</c:f>
              <c:strCache>
                <c:ptCount val="1"/>
                <c:pt idx="0">
                  <c:v>Vega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stars'!$B$7</c:f>
              <c:numCache>
                <c:formatCode>#,##0</c:formatCode>
                <c:ptCount val="1"/>
                <c:pt idx="0">
                  <c:v>9600.0</c:v>
                </c:pt>
              </c:numCache>
            </c:numRef>
          </c:xVal>
          <c:yVal>
            <c:numRef>
              <c:f>'All stars'!$J$7</c:f>
              <c:numCache>
                <c:formatCode>General</c:formatCode>
                <c:ptCount val="1"/>
                <c:pt idx="0">
                  <c:v>4.28563480547904E8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'All stars'!$A$8</c:f>
              <c:strCache>
                <c:ptCount val="1"/>
                <c:pt idx="0">
                  <c:v>Altair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stars'!$B$8</c:f>
              <c:numCache>
                <c:formatCode>#,##0</c:formatCode>
                <c:ptCount val="1"/>
                <c:pt idx="0">
                  <c:v>7000.0</c:v>
                </c:pt>
              </c:numCache>
            </c:numRef>
          </c:xVal>
          <c:yVal>
            <c:numRef>
              <c:f>'All stars'!$J$8</c:f>
              <c:numCache>
                <c:formatCode>General</c:formatCode>
                <c:ptCount val="1"/>
                <c:pt idx="0">
                  <c:v>1.54282852997245E8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'All stars'!$A$9</c:f>
              <c:strCache>
                <c:ptCount val="1"/>
                <c:pt idx="0">
                  <c:v>Sol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stars'!$B$9</c:f>
              <c:numCache>
                <c:formatCode>#,##0</c:formatCode>
                <c:ptCount val="1"/>
                <c:pt idx="0">
                  <c:v>5700.0</c:v>
                </c:pt>
              </c:numCache>
            </c:numRef>
          </c:xVal>
          <c:yVal>
            <c:numRef>
              <c:f>'All stars'!$J$9</c:f>
              <c:numCache>
                <c:formatCode>General</c:formatCode>
                <c:ptCount val="1"/>
                <c:pt idx="0">
                  <c:v>6.17131411988982E7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'All stars'!$A$10</c:f>
              <c:strCache>
                <c:ptCount val="1"/>
                <c:pt idx="0">
                  <c:v>Epsilon Eridani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stars'!$B$10</c:f>
              <c:numCache>
                <c:formatCode>#,##0</c:formatCode>
                <c:ptCount val="1"/>
                <c:pt idx="0">
                  <c:v>5000.0</c:v>
                </c:pt>
              </c:numCache>
            </c:numRef>
          </c:xVal>
          <c:yVal>
            <c:numRef>
              <c:f>'All stars'!$J$10</c:f>
              <c:numCache>
                <c:formatCode>General</c:formatCode>
                <c:ptCount val="1"/>
                <c:pt idx="0">
                  <c:v>3.77835558360601E7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'All stars'!$A$11</c:f>
              <c:strCache>
                <c:ptCount val="1"/>
                <c:pt idx="0">
                  <c:v>Proxima Centauri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stars'!$B$11</c:f>
              <c:numCache>
                <c:formatCode>#,##0</c:formatCode>
                <c:ptCount val="1"/>
                <c:pt idx="0">
                  <c:v>3000.0</c:v>
                </c:pt>
              </c:numCache>
            </c:numRef>
          </c:xVal>
          <c:yVal>
            <c:numRef>
              <c:f>'All stars'!$J$11</c:f>
              <c:numCache>
                <c:formatCode>General</c:formatCode>
                <c:ptCount val="1"/>
                <c:pt idx="0">
                  <c:v>5.35267041010852E6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'All stars'!$A$12</c:f>
              <c:strCache>
                <c:ptCount val="1"/>
                <c:pt idx="0">
                  <c:v>Zubeneschamali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stars'!$B$12</c:f>
              <c:numCache>
                <c:formatCode>#,##0</c:formatCode>
                <c:ptCount val="1"/>
                <c:pt idx="0">
                  <c:v>12300.0</c:v>
                </c:pt>
              </c:numCache>
            </c:numRef>
          </c:xVal>
          <c:yVal>
            <c:numRef>
              <c:f>'All stars'!$J$12</c:f>
              <c:numCache>
                <c:formatCode>General</c:formatCode>
                <c:ptCount val="1"/>
                <c:pt idx="0">
                  <c:v>3.20908334234271E8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'All stars'!$A$13</c:f>
              <c:strCache>
                <c:ptCount val="1"/>
                <c:pt idx="0">
                  <c:v>Bellatrix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stars'!$B$13</c:f>
              <c:numCache>
                <c:formatCode>#,##0</c:formatCode>
                <c:ptCount val="1"/>
                <c:pt idx="0">
                  <c:v>22000.0</c:v>
                </c:pt>
              </c:numCache>
            </c:numRef>
          </c:xVal>
          <c:yVal>
            <c:numRef>
              <c:f>'All stars'!$J$13</c:f>
              <c:numCache>
                <c:formatCode>General</c:formatCode>
                <c:ptCount val="1"/>
                <c:pt idx="0">
                  <c:v>1.09712251020263E10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'All stars'!$A$14</c:f>
              <c:strCache>
                <c:ptCount val="1"/>
                <c:pt idx="0">
                  <c:v>Gliese 185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stars'!$B$14</c:f>
              <c:numCache>
                <c:formatCode>#,##0</c:formatCode>
                <c:ptCount val="1"/>
                <c:pt idx="0">
                  <c:v>3900.0</c:v>
                </c:pt>
              </c:numCache>
            </c:numRef>
          </c:xVal>
          <c:yVal>
            <c:numRef>
              <c:f>'All stars'!$J$14</c:f>
              <c:numCache>
                <c:formatCode>General</c:formatCode>
                <c:ptCount val="1"/>
                <c:pt idx="0">
                  <c:v>9.79573669823781E6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'All stars'!$A$15</c:f>
              <c:strCache>
                <c:ptCount val="1"/>
                <c:pt idx="0">
                  <c:v>Regulus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stars'!$B$15</c:f>
              <c:numCache>
                <c:formatCode>#,##0</c:formatCode>
                <c:ptCount val="1"/>
                <c:pt idx="0">
                  <c:v>12500.0</c:v>
                </c:pt>
              </c:numCache>
            </c:numRef>
          </c:xVal>
          <c:yVal>
            <c:numRef>
              <c:f>'All stars'!$J$15</c:f>
              <c:numCache>
                <c:formatCode>General</c:formatCode>
                <c:ptCount val="1"/>
                <c:pt idx="0">
                  <c:v>1.97482051836474E9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'All stars'!$A$16</c:f>
              <c:strCache>
                <c:ptCount val="1"/>
                <c:pt idx="0">
                  <c:v>Alnitak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stars'!$B$16</c:f>
              <c:numCache>
                <c:formatCode>#,##0</c:formatCode>
                <c:ptCount val="1"/>
                <c:pt idx="0">
                  <c:v>29000.0</c:v>
                </c:pt>
              </c:numCache>
            </c:numRef>
          </c:xVal>
          <c:yVal>
            <c:numRef>
              <c:f>'All stars'!$J$16</c:f>
              <c:numCache>
                <c:formatCode>General</c:formatCode>
                <c:ptCount val="1"/>
                <c:pt idx="0">
                  <c:v>4.16658939421573E10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'All stars'!$A$17</c:f>
              <c:strCache>
                <c:ptCount val="1"/>
                <c:pt idx="0">
                  <c:v>61 Cygni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stars'!$B$17</c:f>
              <c:numCache>
                <c:formatCode>#,##0</c:formatCode>
                <c:ptCount val="1"/>
                <c:pt idx="0">
                  <c:v>4500.0</c:v>
                </c:pt>
              </c:numCache>
            </c:numRef>
          </c:xVal>
          <c:yVal>
            <c:numRef>
              <c:f>'All stars'!$J$17</c:f>
              <c:numCache>
                <c:formatCode>General</c:formatCode>
                <c:ptCount val="1"/>
                <c:pt idx="0">
                  <c:v>2.1351372273009E7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'All stars'!$A$18</c:f>
              <c:strCache>
                <c:ptCount val="1"/>
                <c:pt idx="0">
                  <c:v>Mintaka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stars'!$B$18</c:f>
              <c:numCache>
                <c:formatCode>#,##0</c:formatCode>
                <c:ptCount val="1"/>
                <c:pt idx="0">
                  <c:v>31000.0</c:v>
                </c:pt>
              </c:numCache>
            </c:numRef>
          </c:xVal>
          <c:yVal>
            <c:numRef>
              <c:f>'All stars'!$J$18</c:f>
              <c:numCache>
                <c:formatCode>General</c:formatCode>
                <c:ptCount val="1"/>
                <c:pt idx="0">
                  <c:v>2.16960262027376E10</c:v>
                </c:pt>
              </c:numCache>
            </c:numRef>
          </c:yVal>
          <c:smooth val="0"/>
        </c:ser>
        <c:ser>
          <c:idx val="16"/>
          <c:order val="15"/>
          <c:tx>
            <c:strRef>
              <c:f>'All stars'!$A$20</c:f>
              <c:strCache>
                <c:ptCount val="1"/>
                <c:pt idx="0">
                  <c:v>Pollux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stars'!$B$20</c:f>
              <c:numCache>
                <c:formatCode>_-* #,##0_-;\-* #,##0_-;_-* "-"??_-;_-@_-</c:formatCode>
                <c:ptCount val="1"/>
                <c:pt idx="0">
                  <c:v>4700.0</c:v>
                </c:pt>
              </c:numCache>
            </c:numRef>
          </c:xVal>
          <c:yVal>
            <c:numRef>
              <c:f>'All stars'!$J$20</c:f>
              <c:numCache>
                <c:formatCode>General</c:formatCode>
                <c:ptCount val="1"/>
                <c:pt idx="0">
                  <c:v>3.2761297179662E7</c:v>
                </c:pt>
              </c:numCache>
            </c:numRef>
          </c:yVal>
          <c:smooth val="0"/>
        </c:ser>
        <c:ser>
          <c:idx val="17"/>
          <c:order val="16"/>
          <c:tx>
            <c:strRef>
              <c:f>'All stars'!$A$21</c:f>
              <c:strCache>
                <c:ptCount val="1"/>
                <c:pt idx="0">
                  <c:v>Deneb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stars'!$B$21</c:f>
              <c:numCache>
                <c:formatCode>_-* #,##0_-;\-* #,##0_-;_-* "-"??_-;_-@_-</c:formatCode>
                <c:ptCount val="1"/>
                <c:pt idx="0">
                  <c:v>8500.0</c:v>
                </c:pt>
              </c:numCache>
            </c:numRef>
          </c:xVal>
          <c:yVal>
            <c:numRef>
              <c:f>'All stars'!$J$21</c:f>
              <c:numCache>
                <c:formatCode>General</c:formatCode>
                <c:ptCount val="1"/>
                <c:pt idx="0">
                  <c:v>2.93522669198089E8</c:v>
                </c:pt>
              </c:numCache>
            </c:numRef>
          </c:yVal>
          <c:smooth val="0"/>
        </c:ser>
        <c:ser>
          <c:idx val="18"/>
          <c:order val="17"/>
          <c:tx>
            <c:strRef>
              <c:f>'All stars'!$A$22</c:f>
              <c:strCache>
                <c:ptCount val="1"/>
                <c:pt idx="0">
                  <c:v>Arcturus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stars'!$B$22</c:f>
              <c:numCache>
                <c:formatCode>_-* #,##0_-;\-* #,##0_-;_-* "-"??_-;_-@_-</c:formatCode>
                <c:ptCount val="1"/>
                <c:pt idx="0">
                  <c:v>4300.0</c:v>
                </c:pt>
              </c:numCache>
            </c:numRef>
          </c:xVal>
          <c:yVal>
            <c:numRef>
              <c:f>'All stars'!$J$22</c:f>
              <c:numCache>
                <c:formatCode>General</c:formatCode>
                <c:ptCount val="1"/>
                <c:pt idx="0">
                  <c:v>1.67859744061003E7</c:v>
                </c:pt>
              </c:numCache>
            </c:numRef>
          </c:yVal>
          <c:smooth val="0"/>
        </c:ser>
        <c:ser>
          <c:idx val="19"/>
          <c:order val="18"/>
          <c:tx>
            <c:strRef>
              <c:f>'All stars'!$A$23</c:f>
              <c:strCache>
                <c:ptCount val="1"/>
                <c:pt idx="0">
                  <c:v>Wolf 489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stars'!$B$23</c:f>
              <c:numCache>
                <c:formatCode>_-* #,##0_-;\-* #,##0_-;_-* "-"??_-;_-@_-</c:formatCode>
                <c:ptCount val="1"/>
                <c:pt idx="0">
                  <c:v>5030.0</c:v>
                </c:pt>
              </c:numCache>
            </c:numRef>
          </c:xVal>
          <c:yVal>
            <c:numRef>
              <c:f>'All stars'!$J$23</c:f>
              <c:numCache>
                <c:formatCode>General</c:formatCode>
                <c:ptCount val="1"/>
                <c:pt idx="0">
                  <c:v>2.92133212775849E7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'All stars'!$A$24</c:f>
              <c:strCache>
                <c:ptCount val="1"/>
                <c:pt idx="0">
                  <c:v>Antares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stars'!$B$24</c:f>
              <c:numCache>
                <c:formatCode>_-* #,##0_-;\-* #,##0_-;_-* "-"??_-;_-@_-</c:formatCode>
                <c:ptCount val="1"/>
                <c:pt idx="0">
                  <c:v>3400.0</c:v>
                </c:pt>
              </c:numCache>
            </c:numRef>
          </c:xVal>
          <c:yVal>
            <c:numRef>
              <c:f>'All stars'!$J$24</c:f>
              <c:numCache>
                <c:formatCode>General</c:formatCode>
                <c:ptCount val="1"/>
                <c:pt idx="0">
                  <c:v>4.55118081560295E6</c:v>
                </c:pt>
              </c:numCache>
            </c:numRef>
          </c:yVal>
          <c:smooth val="0"/>
        </c:ser>
        <c:ser>
          <c:idx val="21"/>
          <c:order val="20"/>
          <c:tx>
            <c:strRef>
              <c:f>'All stars'!$A$25</c:f>
              <c:strCache>
                <c:ptCount val="1"/>
                <c:pt idx="0">
                  <c:v>Betelgeuse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stars'!$B$25</c:f>
              <c:numCache>
                <c:formatCode>_-* #,##0_-;\-* #,##0_-;_-* "-"??_-;_-@_-</c:formatCode>
                <c:ptCount val="1"/>
                <c:pt idx="0">
                  <c:v>3500.0</c:v>
                </c:pt>
              </c:numCache>
            </c:numRef>
          </c:xVal>
          <c:yVal>
            <c:numRef>
              <c:f>'All stars'!$J$25</c:f>
              <c:numCache>
                <c:formatCode>General</c:formatCode>
                <c:ptCount val="1"/>
                <c:pt idx="0">
                  <c:v>7.40557694386778E6</c:v>
                </c:pt>
              </c:numCache>
            </c:numRef>
          </c:yVal>
          <c:smooth val="0"/>
        </c:ser>
        <c:ser>
          <c:idx val="22"/>
          <c:order val="21"/>
          <c:tx>
            <c:strRef>
              <c:f>'All stars'!$A$26</c:f>
              <c:strCache>
                <c:ptCount val="1"/>
                <c:pt idx="0">
                  <c:v>Rigel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stars'!$B$26</c:f>
              <c:numCache>
                <c:formatCode>_-* #,##0_-;\-* #,##0_-;_-* "-"??_-;_-@_-</c:formatCode>
                <c:ptCount val="1"/>
                <c:pt idx="0">
                  <c:v>12000.0</c:v>
                </c:pt>
              </c:numCache>
            </c:numRef>
          </c:xVal>
          <c:yVal>
            <c:numRef>
              <c:f>'All stars'!$J$26</c:f>
              <c:numCache>
                <c:formatCode>General</c:formatCode>
                <c:ptCount val="1"/>
                <c:pt idx="0">
                  <c:v>1.18660101648258E9</c:v>
                </c:pt>
              </c:numCache>
            </c:numRef>
          </c:yVal>
          <c:smooth val="0"/>
        </c:ser>
        <c:ser>
          <c:idx val="23"/>
          <c:order val="22"/>
          <c:tx>
            <c:strRef>
              <c:f>'All stars'!$A$27</c:f>
              <c:strCache>
                <c:ptCount val="1"/>
                <c:pt idx="0">
                  <c:v>Sirius B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stars'!$B$27</c:f>
              <c:numCache>
                <c:formatCode>_-* #,##0_-;\-* #,##0_-;_-* "-"??_-;_-@_-</c:formatCode>
                <c:ptCount val="1"/>
                <c:pt idx="0">
                  <c:v>25000.0</c:v>
                </c:pt>
              </c:numCache>
            </c:numRef>
          </c:xVal>
          <c:yVal>
            <c:numRef>
              <c:f>'All stars'!$J$27</c:f>
              <c:numCache>
                <c:formatCode>General</c:formatCode>
                <c:ptCount val="1"/>
                <c:pt idx="0">
                  <c:v>2.27401030494806E10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'All stars'!$A$28</c:f>
              <c:strCache>
                <c:ptCount val="1"/>
                <c:pt idx="0">
                  <c:v>Procyon B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stars'!$B$28</c:f>
              <c:numCache>
                <c:formatCode>_-* #,##0_-;\-* #,##0_-;_-* "-"??_-;_-@_-</c:formatCode>
                <c:ptCount val="1"/>
                <c:pt idx="0">
                  <c:v>7700.0</c:v>
                </c:pt>
              </c:numCache>
            </c:numRef>
          </c:xVal>
          <c:yVal>
            <c:numRef>
              <c:f>'All stars'!$J$28</c:f>
              <c:numCache>
                <c:formatCode>General</c:formatCode>
                <c:ptCount val="1"/>
                <c:pt idx="0">
                  <c:v>2.14281740273952E8</c:v>
                </c:pt>
              </c:numCache>
            </c:numRef>
          </c:yVal>
          <c:smooth val="0"/>
        </c:ser>
        <c:ser>
          <c:idx val="25"/>
          <c:order val="24"/>
          <c:tx>
            <c:strRef>
              <c:f>'All stars'!$A$29</c:f>
              <c:strCache>
                <c:ptCount val="1"/>
                <c:pt idx="0">
                  <c:v>Polaris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stars'!$B$29</c:f>
              <c:numCache>
                <c:formatCode>_-* #,##0_-;\-* #,##0_-;_-* "-"??_-;_-@_-</c:formatCode>
                <c:ptCount val="1"/>
                <c:pt idx="0">
                  <c:v>6000.0</c:v>
                </c:pt>
              </c:numCache>
            </c:numRef>
          </c:xVal>
          <c:yVal>
            <c:numRef>
              <c:f>'All stars'!$J$29</c:f>
              <c:numCache>
                <c:formatCode>General</c:formatCode>
                <c:ptCount val="1"/>
                <c:pt idx="0">
                  <c:v>7.29125014164676E7</c:v>
                </c:pt>
              </c:numCache>
            </c:numRef>
          </c:yVal>
          <c:smooth val="0"/>
        </c:ser>
        <c:ser>
          <c:idx val="26"/>
          <c:order val="25"/>
          <c:tx>
            <c:strRef>
              <c:f>'All stars'!$A$30</c:f>
              <c:strCache>
                <c:ptCount val="1"/>
                <c:pt idx="0">
                  <c:v>Canopus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stars'!$B$30</c:f>
              <c:numCache>
                <c:formatCode>_-* #,##0_-;\-* #,##0_-;_-* "-"??_-;_-@_-</c:formatCode>
                <c:ptCount val="1"/>
                <c:pt idx="0">
                  <c:v>7300.0</c:v>
                </c:pt>
              </c:numCache>
            </c:numRef>
          </c:xVal>
          <c:yVal>
            <c:numRef>
              <c:f>'All stars'!$J$30</c:f>
              <c:numCache>
                <c:formatCode>General</c:formatCode>
                <c:ptCount val="1"/>
                <c:pt idx="0">
                  <c:v>1.83633627848338E8</c:v>
                </c:pt>
              </c:numCache>
            </c:numRef>
          </c:yVal>
          <c:smooth val="0"/>
        </c:ser>
        <c:ser>
          <c:idx val="27"/>
          <c:order val="26"/>
          <c:tx>
            <c:strRef>
              <c:f>'All stars'!$A$31</c:f>
              <c:strCache>
                <c:ptCount val="1"/>
                <c:pt idx="0">
                  <c:v>Aldebaran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stars'!$B$31</c:f>
              <c:numCache>
                <c:formatCode>_-* #,##0_-;\-* #,##0_-;_-* "-"??_-;_-@_-</c:formatCode>
                <c:ptCount val="1"/>
                <c:pt idx="0">
                  <c:v>3900.0</c:v>
                </c:pt>
              </c:numCache>
            </c:numRef>
          </c:xVal>
          <c:yVal>
            <c:numRef>
              <c:f>'All stars'!$J$31</c:f>
              <c:numCache>
                <c:formatCode>General</c:formatCode>
                <c:ptCount val="1"/>
                <c:pt idx="0">
                  <c:v>1.65120904654077E7</c:v>
                </c:pt>
              </c:numCache>
            </c:numRef>
          </c:yVal>
          <c:smooth val="0"/>
        </c:ser>
        <c:ser>
          <c:idx val="28"/>
          <c:order val="27"/>
          <c:tx>
            <c:strRef>
              <c:f>'All stars'!$A$32</c:f>
              <c:strCache>
                <c:ptCount val="1"/>
                <c:pt idx="0">
                  <c:v>Albireo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stars'!$B$32</c:f>
              <c:numCache>
                <c:formatCode>_-* #,##0_-;\-* #,##0_-;_-* "-"??_-;_-@_-</c:formatCode>
                <c:ptCount val="1"/>
                <c:pt idx="0">
                  <c:v>4000.0</c:v>
                </c:pt>
              </c:numCache>
            </c:numRef>
          </c:xVal>
          <c:yVal>
            <c:numRef>
              <c:f>'All stars'!$J$32</c:f>
              <c:numCache>
                <c:formatCode>General</c:formatCode>
                <c:ptCount val="1"/>
                <c:pt idx="0">
                  <c:v>1.51134223344241E7</c:v>
                </c:pt>
              </c:numCache>
            </c:numRef>
          </c:yVal>
          <c:smooth val="0"/>
        </c:ser>
        <c:ser>
          <c:idx val="29"/>
          <c:order val="28"/>
          <c:tx>
            <c:strRef>
              <c:f>'All stars'!$A$33</c:f>
              <c:strCache>
                <c:ptCount val="1"/>
                <c:pt idx="0">
                  <c:v>Sadr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stars'!$B$33</c:f>
              <c:numCache>
                <c:formatCode>_-* #,##0_-;\-* #,##0_-;_-* "-"??_-;_-@_-</c:formatCode>
                <c:ptCount val="1"/>
                <c:pt idx="0">
                  <c:v>5800.0</c:v>
                </c:pt>
              </c:numCache>
            </c:numRef>
          </c:xVal>
          <c:yVal>
            <c:numRef>
              <c:f>'All stars'!$J$33</c:f>
              <c:numCache>
                <c:formatCode>General</c:formatCode>
                <c:ptCount val="1"/>
                <c:pt idx="0">
                  <c:v>9.05126070917174E7</c:v>
                </c:pt>
              </c:numCache>
            </c:numRef>
          </c:yVal>
          <c:smooth val="0"/>
        </c:ser>
        <c:ser>
          <c:idx val="30"/>
          <c:order val="29"/>
          <c:tx>
            <c:strRef>
              <c:f>'All stars'!$A$34</c:f>
              <c:strCache>
                <c:ptCount val="1"/>
                <c:pt idx="0">
                  <c:v>Capella</c:v>
                </c:pt>
              </c:strCache>
            </c:strRef>
          </c:tx>
          <c:spPr>
            <a:ln w="47625">
              <a:noFill/>
            </a:ln>
          </c:spPr>
          <c:xVal>
            <c:numRef>
              <c:f>'All stars'!$B$34</c:f>
              <c:numCache>
                <c:formatCode>_-* #,##0_-;\-* #,##0_-;_-* "-"??_-;_-@_-</c:formatCode>
                <c:ptCount val="1"/>
                <c:pt idx="0">
                  <c:v>5000.0</c:v>
                </c:pt>
              </c:numCache>
            </c:numRef>
          </c:xVal>
          <c:yVal>
            <c:numRef>
              <c:f>'All stars'!$J$34</c:f>
              <c:numCache>
                <c:formatCode>General</c:formatCode>
                <c:ptCount val="1"/>
                <c:pt idx="0">
                  <c:v>3.34279514827365E7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1"/>
          <c:showPercent val="0"/>
          <c:showBubbleSize val="0"/>
        </c:dLbls>
        <c:axId val="2096513448"/>
        <c:axId val="2091592840"/>
      </c:scatterChart>
      <c:valAx>
        <c:axId val="2096513448"/>
        <c:scaling>
          <c:logBase val="10.0"/>
          <c:orientation val="minMax"/>
          <c:min val="100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Temperature (K)</a:t>
                </a:r>
              </a:p>
            </c:rich>
          </c:tx>
          <c:layout/>
          <c:overlay val="0"/>
        </c:title>
        <c:numFmt formatCode="#,##0" sourceLinked="1"/>
        <c:majorTickMark val="out"/>
        <c:minorTickMark val="out"/>
        <c:tickLblPos val="nextTo"/>
        <c:crossAx val="2091592840"/>
        <c:crosses val="autoZero"/>
        <c:crossBetween val="midCat"/>
        <c:majorUnit val="10.0"/>
        <c:minorUnit val="10.0"/>
      </c:valAx>
      <c:valAx>
        <c:axId val="2091592840"/>
        <c:scaling>
          <c:logBase val="10.0"/>
          <c:orientation val="minMax"/>
          <c:min val="1.0E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Emissive Power</a:t>
                </a:r>
                <a:r>
                  <a:rPr lang="en-US" baseline="0"/>
                  <a:t> (W/m</a:t>
                </a:r>
                <a:r>
                  <a:rPr lang="en-US" baseline="30000"/>
                  <a:t>2</a:t>
                </a:r>
                <a:r>
                  <a:rPr lang="en-US" baseline="0"/>
                  <a:t>)</a:t>
                </a:r>
                <a:endParaRPr lang="en-US"/>
              </a:p>
            </c:rich>
          </c:tx>
          <c:layout/>
          <c:overlay val="0"/>
        </c:title>
        <c:numFmt formatCode="0.E+00" sourceLinked="0"/>
        <c:majorTickMark val="out"/>
        <c:minorTickMark val="none"/>
        <c:tickLblPos val="nextTo"/>
        <c:crossAx val="2096513448"/>
        <c:crosses val="autoZero"/>
        <c:crossBetween val="midCat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Stefan-Boltzmann Law (with</a:t>
            </a:r>
            <a:r>
              <a:rPr lang="en-US" baseline="0"/>
              <a:t> trendline</a:t>
            </a:r>
            <a:r>
              <a:rPr lang="en-US"/>
              <a:t>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8093293510725"/>
          <c:y val="0.103123679502459"/>
          <c:w val="0.842106760792832"/>
          <c:h val="0.787541216439886"/>
        </c:manualLayout>
      </c:layout>
      <c:scatterChart>
        <c:scatterStyle val="lineMarker"/>
        <c:varyColors val="0"/>
        <c:ser>
          <c:idx val="2"/>
          <c:order val="0"/>
          <c:tx>
            <c:v>All stars</c:v>
          </c:tx>
          <c:spPr>
            <a:ln w="47625">
              <a:noFill/>
            </a:ln>
          </c:spPr>
          <c:marker>
            <c:symbol val="circle"/>
            <c:size val="9"/>
            <c:spPr>
              <a:solidFill>
                <a:schemeClr val="accent2"/>
              </a:solidFill>
              <a:ln>
                <a:noFill/>
              </a:ln>
            </c:spPr>
          </c:marker>
          <c:trendline>
            <c:spPr>
              <a:ln w="38100">
                <a:solidFill>
                  <a:schemeClr val="tx1">
                    <a:alpha val="50000"/>
                  </a:schemeClr>
                </a:solidFill>
              </a:ln>
            </c:spPr>
            <c:trendlineType val="power"/>
            <c:dispRSqr val="0"/>
            <c:dispEq val="1"/>
            <c:trendlineLbl>
              <c:layout>
                <c:manualLayout>
                  <c:x val="-0.155980233505295"/>
                  <c:y val="0.161163514033044"/>
                </c:manualLayout>
              </c:layout>
              <c:tx>
                <c:rich>
                  <a:bodyPr/>
                  <a:lstStyle/>
                  <a:p>
                    <a:pPr>
                      <a:defRPr sz="1800"/>
                    </a:pPr>
                    <a:r>
                      <a:rPr lang="en-US" sz="1800" baseline="0"/>
                      <a:t>J= 9.648E-08 T</a:t>
                    </a:r>
                    <a:r>
                      <a:rPr lang="en-US" sz="1800" baseline="30000"/>
                      <a:t>3.936E+00</a:t>
                    </a:r>
                    <a:endParaRPr lang="en-US" sz="1800"/>
                  </a:p>
                </c:rich>
              </c:tx>
              <c:numFmt formatCode="0.000E+00" sourceLinked="0"/>
            </c:trendlineLbl>
          </c:trendline>
          <c:xVal>
            <c:numRef>
              <c:f>('All stars'!$B$4:$B$11,'All stars'!$B$13:$B$34)</c:f>
              <c:numCache>
                <c:formatCode>#,##0</c:formatCode>
                <c:ptCount val="30"/>
                <c:pt idx="0">
                  <c:v>10000.0</c:v>
                </c:pt>
                <c:pt idx="1">
                  <c:v>22400.0</c:v>
                </c:pt>
                <c:pt idx="2">
                  <c:v>2700.0</c:v>
                </c:pt>
                <c:pt idx="3">
                  <c:v>9600.0</c:v>
                </c:pt>
                <c:pt idx="4">
                  <c:v>7000.0</c:v>
                </c:pt>
                <c:pt idx="5">
                  <c:v>5700.0</c:v>
                </c:pt>
                <c:pt idx="6">
                  <c:v>5000.0</c:v>
                </c:pt>
                <c:pt idx="7">
                  <c:v>3000.0</c:v>
                </c:pt>
                <c:pt idx="8">
                  <c:v>22000.0</c:v>
                </c:pt>
                <c:pt idx="9">
                  <c:v>3900.0</c:v>
                </c:pt>
                <c:pt idx="10">
                  <c:v>12500.0</c:v>
                </c:pt>
                <c:pt idx="11">
                  <c:v>29000.0</c:v>
                </c:pt>
                <c:pt idx="12">
                  <c:v>4500.0</c:v>
                </c:pt>
                <c:pt idx="13">
                  <c:v>31000.0</c:v>
                </c:pt>
                <c:pt idx="15" formatCode="_-* #,##0_-;\-* #,##0_-;_-* &quot;-&quot;??_-;_-@_-">
                  <c:v>4700.0</c:v>
                </c:pt>
                <c:pt idx="16" formatCode="_-* #,##0_-;\-* #,##0_-;_-* &quot;-&quot;??_-;_-@_-">
                  <c:v>8500.0</c:v>
                </c:pt>
                <c:pt idx="17" formatCode="_-* #,##0_-;\-* #,##0_-;_-* &quot;-&quot;??_-;_-@_-">
                  <c:v>4300.0</c:v>
                </c:pt>
                <c:pt idx="18" formatCode="_-* #,##0_-;\-* #,##0_-;_-* &quot;-&quot;??_-;_-@_-">
                  <c:v>5030.0</c:v>
                </c:pt>
                <c:pt idx="19" formatCode="_-* #,##0_-;\-* #,##0_-;_-* &quot;-&quot;??_-;_-@_-">
                  <c:v>3400.0</c:v>
                </c:pt>
                <c:pt idx="20" formatCode="_-* #,##0_-;\-* #,##0_-;_-* &quot;-&quot;??_-;_-@_-">
                  <c:v>3500.0</c:v>
                </c:pt>
                <c:pt idx="21" formatCode="_-* #,##0_-;\-* #,##0_-;_-* &quot;-&quot;??_-;_-@_-">
                  <c:v>12000.0</c:v>
                </c:pt>
                <c:pt idx="22" formatCode="_-* #,##0_-;\-* #,##0_-;_-* &quot;-&quot;??_-;_-@_-">
                  <c:v>25000.0</c:v>
                </c:pt>
                <c:pt idx="23" formatCode="_-* #,##0_-;\-* #,##0_-;_-* &quot;-&quot;??_-;_-@_-">
                  <c:v>7700.0</c:v>
                </c:pt>
                <c:pt idx="24" formatCode="_-* #,##0_-;\-* #,##0_-;_-* &quot;-&quot;??_-;_-@_-">
                  <c:v>6000.0</c:v>
                </c:pt>
                <c:pt idx="25" formatCode="_-* #,##0_-;\-* #,##0_-;_-* &quot;-&quot;??_-;_-@_-">
                  <c:v>7300.0</c:v>
                </c:pt>
                <c:pt idx="26" formatCode="_-* #,##0_-;\-* #,##0_-;_-* &quot;-&quot;??_-;_-@_-">
                  <c:v>3900.0</c:v>
                </c:pt>
                <c:pt idx="27" formatCode="_-* #,##0_-;\-* #,##0_-;_-* &quot;-&quot;??_-;_-@_-">
                  <c:v>4000.0</c:v>
                </c:pt>
                <c:pt idx="28" formatCode="_-* #,##0_-;\-* #,##0_-;_-* &quot;-&quot;??_-;_-@_-">
                  <c:v>5800.0</c:v>
                </c:pt>
                <c:pt idx="29" formatCode="_-* #,##0_-;\-* #,##0_-;_-* &quot;-&quot;??_-;_-@_-">
                  <c:v>5000.0</c:v>
                </c:pt>
              </c:numCache>
            </c:numRef>
          </c:xVal>
          <c:yVal>
            <c:numRef>
              <c:f>('All stars'!$J$4:$J$11,'All stars'!$J$13:$J$34)</c:f>
              <c:numCache>
                <c:formatCode>General</c:formatCode>
                <c:ptCount val="30"/>
                <c:pt idx="0">
                  <c:v>5.33850702412614E8</c:v>
                </c:pt>
                <c:pt idx="1">
                  <c:v>1.35236978522056E10</c:v>
                </c:pt>
                <c:pt idx="2">
                  <c:v>2.92133212775849E6</c:v>
                </c:pt>
                <c:pt idx="3">
                  <c:v>4.28563480547904E8</c:v>
                </c:pt>
                <c:pt idx="4">
                  <c:v>1.54282852997245E8</c:v>
                </c:pt>
                <c:pt idx="5">
                  <c:v>6.17131411988982E7</c:v>
                </c:pt>
                <c:pt idx="6">
                  <c:v>3.77835558360601E7</c:v>
                </c:pt>
                <c:pt idx="7">
                  <c:v>5.35267041010852E6</c:v>
                </c:pt>
                <c:pt idx="8">
                  <c:v>1.09712251020263E10</c:v>
                </c:pt>
                <c:pt idx="9">
                  <c:v>9.79573669823781E6</c:v>
                </c:pt>
                <c:pt idx="10">
                  <c:v>1.97482051836474E9</c:v>
                </c:pt>
                <c:pt idx="11">
                  <c:v>4.16658939421573E10</c:v>
                </c:pt>
                <c:pt idx="12">
                  <c:v>2.1351372273009E7</c:v>
                </c:pt>
                <c:pt idx="13">
                  <c:v>2.16960262027376E10</c:v>
                </c:pt>
                <c:pt idx="15">
                  <c:v>3.2761297179662E7</c:v>
                </c:pt>
                <c:pt idx="16">
                  <c:v>2.93522669198089E8</c:v>
                </c:pt>
                <c:pt idx="17">
                  <c:v>1.67859744061003E7</c:v>
                </c:pt>
                <c:pt idx="18">
                  <c:v>2.92133212775849E7</c:v>
                </c:pt>
                <c:pt idx="19">
                  <c:v>4.55118081560295E6</c:v>
                </c:pt>
                <c:pt idx="20">
                  <c:v>7.40557694386778E6</c:v>
                </c:pt>
                <c:pt idx="21">
                  <c:v>1.18660101648258E9</c:v>
                </c:pt>
                <c:pt idx="22">
                  <c:v>2.27401030494806E10</c:v>
                </c:pt>
                <c:pt idx="23">
                  <c:v>2.14281740273952E8</c:v>
                </c:pt>
                <c:pt idx="24">
                  <c:v>7.29125014164676E7</c:v>
                </c:pt>
                <c:pt idx="25">
                  <c:v>1.83633627848338E8</c:v>
                </c:pt>
                <c:pt idx="26">
                  <c:v>1.65120904654077E7</c:v>
                </c:pt>
                <c:pt idx="27">
                  <c:v>1.51134223344241E7</c:v>
                </c:pt>
                <c:pt idx="28">
                  <c:v>9.05126070917174E7</c:v>
                </c:pt>
                <c:pt idx="29">
                  <c:v>3.34279514827365E7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011992"/>
        <c:axId val="2094632024"/>
      </c:scatterChart>
      <c:valAx>
        <c:axId val="2097011992"/>
        <c:scaling>
          <c:logBase val="10.0"/>
          <c:orientation val="minMax"/>
          <c:min val="100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Temperature (K)</a:t>
                </a:r>
              </a:p>
            </c:rich>
          </c:tx>
          <c:layout/>
          <c:overlay val="0"/>
        </c:title>
        <c:numFmt formatCode="#,##0" sourceLinked="1"/>
        <c:majorTickMark val="out"/>
        <c:minorTickMark val="none"/>
        <c:tickLblPos val="nextTo"/>
        <c:crossAx val="2094632024"/>
        <c:crosses val="autoZero"/>
        <c:crossBetween val="midCat"/>
      </c:valAx>
      <c:valAx>
        <c:axId val="2094632024"/>
        <c:scaling>
          <c:logBase val="10.0"/>
          <c:orientation val="minMax"/>
          <c:min val="1.0E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Emissive Power</a:t>
                </a:r>
                <a:r>
                  <a:rPr lang="en-US" baseline="0"/>
                  <a:t> (W/m2)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97011992"/>
        <c:crosses val="autoZero"/>
        <c:crossBetween val="midCat"/>
      </c:valAx>
    </c:plotArea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Stefan-Boltzmann Law (linear axes)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8093293510725"/>
          <c:y val="0.103123679502459"/>
          <c:w val="0.842106760792832"/>
          <c:h val="0.787541216439886"/>
        </c:manualLayout>
      </c:layout>
      <c:scatterChart>
        <c:scatterStyle val="lineMarker"/>
        <c:varyColors val="0"/>
        <c:ser>
          <c:idx val="2"/>
          <c:order val="0"/>
          <c:tx>
            <c:v>All stars</c:v>
          </c:tx>
          <c:spPr>
            <a:ln w="47625">
              <a:noFill/>
            </a:ln>
          </c:spPr>
          <c:marker>
            <c:symbol val="circle"/>
            <c:size val="9"/>
            <c:spPr>
              <a:solidFill>
                <a:schemeClr val="accent2"/>
              </a:solidFill>
              <a:ln>
                <a:noFill/>
              </a:ln>
            </c:spPr>
          </c:marker>
          <c:trendline>
            <c:spPr>
              <a:ln w="38100">
                <a:solidFill>
                  <a:schemeClr val="tx1">
                    <a:alpha val="50000"/>
                  </a:schemeClr>
                </a:solidFill>
              </a:ln>
            </c:spPr>
            <c:trendlineType val="power"/>
            <c:dispRSqr val="0"/>
            <c:dispEq val="1"/>
            <c:trendlineLbl>
              <c:layout>
                <c:manualLayout>
                  <c:x val="-0.155980233505295"/>
                  <c:y val="0.161163514033044"/>
                </c:manualLayout>
              </c:layout>
              <c:tx>
                <c:rich>
                  <a:bodyPr/>
                  <a:lstStyle/>
                  <a:p>
                    <a:pPr>
                      <a:defRPr sz="1800"/>
                    </a:pPr>
                    <a:r>
                      <a:rPr lang="en-US" sz="1800" baseline="0"/>
                      <a:t>J= 9.648E-08 T</a:t>
                    </a:r>
                    <a:r>
                      <a:rPr lang="en-US" sz="1800" baseline="30000"/>
                      <a:t>3.936E+00</a:t>
                    </a:r>
                    <a:endParaRPr lang="en-US" sz="1800"/>
                  </a:p>
                </c:rich>
              </c:tx>
              <c:numFmt formatCode="0.000E+00" sourceLinked="0"/>
            </c:trendlineLbl>
          </c:trendline>
          <c:xVal>
            <c:numRef>
              <c:f>('All stars'!$B$4:$B$11,'All stars'!$B$13:$B$34)</c:f>
              <c:numCache>
                <c:formatCode>#,##0</c:formatCode>
                <c:ptCount val="30"/>
                <c:pt idx="0">
                  <c:v>10000.0</c:v>
                </c:pt>
                <c:pt idx="1">
                  <c:v>22400.0</c:v>
                </c:pt>
                <c:pt idx="2">
                  <c:v>2700.0</c:v>
                </c:pt>
                <c:pt idx="3">
                  <c:v>9600.0</c:v>
                </c:pt>
                <c:pt idx="4">
                  <c:v>7000.0</c:v>
                </c:pt>
                <c:pt idx="5">
                  <c:v>5700.0</c:v>
                </c:pt>
                <c:pt idx="6">
                  <c:v>5000.0</c:v>
                </c:pt>
                <c:pt idx="7">
                  <c:v>3000.0</c:v>
                </c:pt>
                <c:pt idx="8">
                  <c:v>22000.0</c:v>
                </c:pt>
                <c:pt idx="9">
                  <c:v>3900.0</c:v>
                </c:pt>
                <c:pt idx="10">
                  <c:v>12500.0</c:v>
                </c:pt>
                <c:pt idx="11">
                  <c:v>29000.0</c:v>
                </c:pt>
                <c:pt idx="12">
                  <c:v>4500.0</c:v>
                </c:pt>
                <c:pt idx="13">
                  <c:v>31000.0</c:v>
                </c:pt>
                <c:pt idx="15" formatCode="_-* #,##0_-;\-* #,##0_-;_-* &quot;-&quot;??_-;_-@_-">
                  <c:v>4700.0</c:v>
                </c:pt>
                <c:pt idx="16" formatCode="_-* #,##0_-;\-* #,##0_-;_-* &quot;-&quot;??_-;_-@_-">
                  <c:v>8500.0</c:v>
                </c:pt>
                <c:pt idx="17" formatCode="_-* #,##0_-;\-* #,##0_-;_-* &quot;-&quot;??_-;_-@_-">
                  <c:v>4300.0</c:v>
                </c:pt>
                <c:pt idx="18" formatCode="_-* #,##0_-;\-* #,##0_-;_-* &quot;-&quot;??_-;_-@_-">
                  <c:v>5030.0</c:v>
                </c:pt>
                <c:pt idx="19" formatCode="_-* #,##0_-;\-* #,##0_-;_-* &quot;-&quot;??_-;_-@_-">
                  <c:v>3400.0</c:v>
                </c:pt>
                <c:pt idx="20" formatCode="_-* #,##0_-;\-* #,##0_-;_-* &quot;-&quot;??_-;_-@_-">
                  <c:v>3500.0</c:v>
                </c:pt>
                <c:pt idx="21" formatCode="_-* #,##0_-;\-* #,##0_-;_-* &quot;-&quot;??_-;_-@_-">
                  <c:v>12000.0</c:v>
                </c:pt>
                <c:pt idx="22" formatCode="_-* #,##0_-;\-* #,##0_-;_-* &quot;-&quot;??_-;_-@_-">
                  <c:v>25000.0</c:v>
                </c:pt>
                <c:pt idx="23" formatCode="_-* #,##0_-;\-* #,##0_-;_-* &quot;-&quot;??_-;_-@_-">
                  <c:v>7700.0</c:v>
                </c:pt>
                <c:pt idx="24" formatCode="_-* #,##0_-;\-* #,##0_-;_-* &quot;-&quot;??_-;_-@_-">
                  <c:v>6000.0</c:v>
                </c:pt>
                <c:pt idx="25" formatCode="_-* #,##0_-;\-* #,##0_-;_-* &quot;-&quot;??_-;_-@_-">
                  <c:v>7300.0</c:v>
                </c:pt>
                <c:pt idx="26" formatCode="_-* #,##0_-;\-* #,##0_-;_-* &quot;-&quot;??_-;_-@_-">
                  <c:v>3900.0</c:v>
                </c:pt>
                <c:pt idx="27" formatCode="_-* #,##0_-;\-* #,##0_-;_-* &quot;-&quot;??_-;_-@_-">
                  <c:v>4000.0</c:v>
                </c:pt>
                <c:pt idx="28" formatCode="_-* #,##0_-;\-* #,##0_-;_-* &quot;-&quot;??_-;_-@_-">
                  <c:v>5800.0</c:v>
                </c:pt>
                <c:pt idx="29" formatCode="_-* #,##0_-;\-* #,##0_-;_-* &quot;-&quot;??_-;_-@_-">
                  <c:v>5000.0</c:v>
                </c:pt>
              </c:numCache>
            </c:numRef>
          </c:xVal>
          <c:yVal>
            <c:numRef>
              <c:f>('All stars'!$J$4:$J$11,'All stars'!$J$13:$J$34)</c:f>
              <c:numCache>
                <c:formatCode>General</c:formatCode>
                <c:ptCount val="30"/>
                <c:pt idx="0">
                  <c:v>5.33850702412614E8</c:v>
                </c:pt>
                <c:pt idx="1">
                  <c:v>1.35236978522056E10</c:v>
                </c:pt>
                <c:pt idx="2">
                  <c:v>2.92133212775849E6</c:v>
                </c:pt>
                <c:pt idx="3">
                  <c:v>4.28563480547904E8</c:v>
                </c:pt>
                <c:pt idx="4">
                  <c:v>1.54282852997245E8</c:v>
                </c:pt>
                <c:pt idx="5">
                  <c:v>6.17131411988982E7</c:v>
                </c:pt>
                <c:pt idx="6">
                  <c:v>3.77835558360601E7</c:v>
                </c:pt>
                <c:pt idx="7">
                  <c:v>5.35267041010852E6</c:v>
                </c:pt>
                <c:pt idx="8">
                  <c:v>1.09712251020263E10</c:v>
                </c:pt>
                <c:pt idx="9">
                  <c:v>9.79573669823781E6</c:v>
                </c:pt>
                <c:pt idx="10">
                  <c:v>1.97482051836474E9</c:v>
                </c:pt>
                <c:pt idx="11">
                  <c:v>4.16658939421573E10</c:v>
                </c:pt>
                <c:pt idx="12">
                  <c:v>2.1351372273009E7</c:v>
                </c:pt>
                <c:pt idx="13">
                  <c:v>2.16960262027376E10</c:v>
                </c:pt>
                <c:pt idx="15">
                  <c:v>3.2761297179662E7</c:v>
                </c:pt>
                <c:pt idx="16">
                  <c:v>2.93522669198089E8</c:v>
                </c:pt>
                <c:pt idx="17">
                  <c:v>1.67859744061003E7</c:v>
                </c:pt>
                <c:pt idx="18">
                  <c:v>2.92133212775849E7</c:v>
                </c:pt>
                <c:pt idx="19">
                  <c:v>4.55118081560295E6</c:v>
                </c:pt>
                <c:pt idx="20">
                  <c:v>7.40557694386778E6</c:v>
                </c:pt>
                <c:pt idx="21">
                  <c:v>1.18660101648258E9</c:v>
                </c:pt>
                <c:pt idx="22">
                  <c:v>2.27401030494806E10</c:v>
                </c:pt>
                <c:pt idx="23">
                  <c:v>2.14281740273952E8</c:v>
                </c:pt>
                <c:pt idx="24">
                  <c:v>7.29125014164676E7</c:v>
                </c:pt>
                <c:pt idx="25">
                  <c:v>1.83633627848338E8</c:v>
                </c:pt>
                <c:pt idx="26">
                  <c:v>1.65120904654077E7</c:v>
                </c:pt>
                <c:pt idx="27">
                  <c:v>1.51134223344241E7</c:v>
                </c:pt>
                <c:pt idx="28">
                  <c:v>9.05126070917174E7</c:v>
                </c:pt>
                <c:pt idx="29">
                  <c:v>3.34279514827365E7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012904"/>
        <c:axId val="2099443272"/>
      </c:scatterChart>
      <c:valAx>
        <c:axId val="2097012904"/>
        <c:scaling>
          <c:orientation val="minMax"/>
          <c:max val="4000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Temperature (K)</a:t>
                </a:r>
              </a:p>
            </c:rich>
          </c:tx>
          <c:layout/>
          <c:overlay val="0"/>
        </c:title>
        <c:numFmt formatCode="#,##0" sourceLinked="1"/>
        <c:majorTickMark val="out"/>
        <c:minorTickMark val="none"/>
        <c:tickLblPos val="nextTo"/>
        <c:crossAx val="2099443272"/>
        <c:crosses val="autoZero"/>
        <c:crossBetween val="midCat"/>
      </c:valAx>
      <c:valAx>
        <c:axId val="2099443272"/>
        <c:scaling>
          <c:orientation val="minMax"/>
          <c:min val="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Emissive Power</a:t>
                </a:r>
                <a:r>
                  <a:rPr lang="en-US" baseline="0"/>
                  <a:t> (W/m2)</a:t>
                </a:r>
                <a:endParaRPr lang="en-US"/>
              </a:p>
            </c:rich>
          </c:tx>
          <c:layout/>
          <c:overlay val="0"/>
        </c:title>
        <c:numFmt formatCode="0.E+00" sourceLinked="0"/>
        <c:majorTickMark val="out"/>
        <c:minorTickMark val="none"/>
        <c:tickLblPos val="nextTo"/>
        <c:crossAx val="2097012904"/>
        <c:crosses val="autoZero"/>
        <c:crossBetween val="midCat"/>
        <c:majorUnit val="1.0E10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FFFFFF"/>
  </sheetPr>
  <sheetViews>
    <sheetView tabSelected="1" zoomScale="128" workbookViewId="0" zoomToFit="1"/>
  </sheetViews>
  <pageMargins left="0.75" right="0.75" top="1" bottom="1" header="0.5" footer="0.5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8" workbookViewId="0" zoomToFit="1"/>
  </sheetViews>
  <pageMargins left="0.75" right="0.75" top="1" bottom="1" header="0.5" footer="0.5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28" workbookViewId="0" zoomToFit="1"/>
  </sheetViews>
  <pageMargins left="0.75" right="0.75" top="1" bottom="1" header="0.5" footer="0.5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28" workbookViewId="0" zoomToFit="1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578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578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578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578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FF"/>
  </sheetPr>
  <dimension ref="A1:J18"/>
  <sheetViews>
    <sheetView zoomScale="150" zoomScaleNormal="150" zoomScalePageLayoutView="150" workbookViewId="0">
      <selection sqref="A1:J18"/>
    </sheetView>
  </sheetViews>
  <sheetFormatPr baseColWidth="10" defaultColWidth="8.7109375" defaultRowHeight="13" x14ac:dyDescent="0"/>
  <cols>
    <col min="1" max="1" width="8.7109375" style="20"/>
    <col min="2" max="2" width="10" style="20" bestFit="1" customWidth="1"/>
    <col min="3" max="3" width="8.7109375" style="20"/>
    <col min="4" max="4" width="11.5703125" style="20" bestFit="1" customWidth="1"/>
    <col min="5" max="5" width="11.7109375" style="20" bestFit="1" customWidth="1"/>
    <col min="6" max="6" width="8" style="20" bestFit="1" customWidth="1"/>
    <col min="7" max="7" width="8.7109375" style="20"/>
    <col min="8" max="8" width="7.7109375" style="20" bestFit="1" customWidth="1"/>
    <col min="9" max="9" width="8.7109375" style="20"/>
    <col min="10" max="10" width="13.85546875" style="20" bestFit="1" customWidth="1"/>
    <col min="11" max="16384" width="8.7109375" style="20"/>
  </cols>
  <sheetData>
    <row r="1" spans="1:10" ht="20">
      <c r="A1" s="29" t="s">
        <v>0</v>
      </c>
      <c r="B1" s="29"/>
      <c r="C1" s="29"/>
      <c r="D1" s="29"/>
      <c r="E1" s="29"/>
      <c r="F1" s="29"/>
      <c r="G1" s="29"/>
      <c r="H1" s="29"/>
    </row>
    <row r="2" spans="1:1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74</v>
      </c>
      <c r="I2" s="2" t="s">
        <v>76</v>
      </c>
      <c r="J2" s="30" t="s">
        <v>81</v>
      </c>
    </row>
    <row r="3" spans="1:10" ht="15">
      <c r="A3" s="3"/>
      <c r="B3" s="3" t="s">
        <v>77</v>
      </c>
      <c r="C3" s="3" t="s">
        <v>78</v>
      </c>
      <c r="D3" s="3" t="s">
        <v>8</v>
      </c>
      <c r="E3" s="3"/>
      <c r="F3" s="3" t="s">
        <v>80</v>
      </c>
      <c r="G3" s="3" t="s">
        <v>79</v>
      </c>
      <c r="H3" s="3" t="s">
        <v>73</v>
      </c>
      <c r="I3" s="4" t="s">
        <v>75</v>
      </c>
      <c r="J3" s="30" t="s">
        <v>82</v>
      </c>
    </row>
    <row r="4" spans="1:10">
      <c r="A4" s="5" t="s">
        <v>9</v>
      </c>
      <c r="B4" s="18">
        <v>25</v>
      </c>
      <c r="C4" s="6">
        <v>1.7</v>
      </c>
      <c r="D4" s="23">
        <v>10000</v>
      </c>
      <c r="E4" s="7" t="s">
        <v>10</v>
      </c>
      <c r="F4" s="5">
        <v>8.6</v>
      </c>
      <c r="G4" s="5">
        <v>2</v>
      </c>
      <c r="H4" s="6" t="s">
        <v>11</v>
      </c>
      <c r="I4" s="21">
        <v>200</v>
      </c>
      <c r="J4" s="20">
        <f>B4*3.8E+26/(4*PI()*(C4*700000000)^2)</f>
        <v>533850702.41261417</v>
      </c>
    </row>
    <row r="5" spans="1:10">
      <c r="A5" s="5" t="s">
        <v>12</v>
      </c>
      <c r="B5" s="18">
        <v>12000</v>
      </c>
      <c r="C5" s="6">
        <v>7.4</v>
      </c>
      <c r="D5" s="23">
        <v>22400</v>
      </c>
      <c r="E5" s="7" t="s">
        <v>13</v>
      </c>
      <c r="F5" s="5">
        <v>260</v>
      </c>
      <c r="G5" s="5">
        <v>10</v>
      </c>
      <c r="H5" s="6" t="s">
        <v>14</v>
      </c>
      <c r="I5" s="9" t="s">
        <v>15</v>
      </c>
      <c r="J5" s="20">
        <f t="shared" ref="J5:J18" si="0">B5*3.8E+26/(4*PI()*(C5*700000000)^2)</f>
        <v>13523697852.205595</v>
      </c>
    </row>
    <row r="6" spans="1:10">
      <c r="A6" s="5" t="s">
        <v>16</v>
      </c>
      <c r="B6" s="26">
        <v>8.0000000000000004E-4</v>
      </c>
      <c r="C6" s="6">
        <v>0.13</v>
      </c>
      <c r="D6" s="23">
        <v>2700</v>
      </c>
      <c r="E6" s="7" t="s">
        <v>17</v>
      </c>
      <c r="F6" s="5">
        <v>19</v>
      </c>
      <c r="G6" s="5">
        <v>7.4999999999999997E-2</v>
      </c>
      <c r="H6" s="6" t="s">
        <v>18</v>
      </c>
      <c r="I6" s="21">
        <v>1000</v>
      </c>
      <c r="J6" s="20">
        <f t="shared" si="0"/>
        <v>2921332.1277584946</v>
      </c>
    </row>
    <row r="7" spans="1:10">
      <c r="A7" s="5" t="s">
        <v>19</v>
      </c>
      <c r="B7" s="18">
        <v>40</v>
      </c>
      <c r="C7" s="6">
        <v>2.4</v>
      </c>
      <c r="D7" s="23">
        <v>9600</v>
      </c>
      <c r="E7" s="7" t="s">
        <v>20</v>
      </c>
      <c r="F7" s="5">
        <v>25</v>
      </c>
      <c r="G7" s="5">
        <v>2</v>
      </c>
      <c r="H7" s="6" t="s">
        <v>11</v>
      </c>
      <c r="I7" s="9">
        <v>450</v>
      </c>
      <c r="J7" s="20">
        <f t="shared" si="0"/>
        <v>428563480.54790413</v>
      </c>
    </row>
    <row r="8" spans="1:10">
      <c r="A8" s="5" t="s">
        <v>21</v>
      </c>
      <c r="B8" s="18">
        <v>10</v>
      </c>
      <c r="C8" s="6">
        <v>2</v>
      </c>
      <c r="D8" s="23">
        <v>7000</v>
      </c>
      <c r="E8" s="7" t="s">
        <v>17</v>
      </c>
      <c r="F8" s="5">
        <v>17</v>
      </c>
      <c r="G8" s="5">
        <v>1.8</v>
      </c>
      <c r="H8" s="6" t="s">
        <v>11</v>
      </c>
      <c r="I8" s="21">
        <v>1000</v>
      </c>
      <c r="J8" s="20">
        <f t="shared" si="0"/>
        <v>154282852.99724549</v>
      </c>
    </row>
    <row r="9" spans="1:10">
      <c r="A9" s="5" t="s">
        <v>22</v>
      </c>
      <c r="B9" s="18">
        <v>1</v>
      </c>
      <c r="C9" s="6">
        <v>1</v>
      </c>
      <c r="D9" s="23">
        <v>5700</v>
      </c>
      <c r="E9" s="7" t="s">
        <v>23</v>
      </c>
      <c r="F9" s="5">
        <v>0</v>
      </c>
      <c r="G9" s="5">
        <v>1</v>
      </c>
      <c r="H9" s="6" t="s">
        <v>24</v>
      </c>
      <c r="I9" s="21">
        <v>5000</v>
      </c>
      <c r="J9" s="20">
        <f t="shared" si="0"/>
        <v>61713141.198898204</v>
      </c>
    </row>
    <row r="10" spans="1:10">
      <c r="A10" s="5" t="s">
        <v>25</v>
      </c>
      <c r="B10" s="17">
        <v>0.3</v>
      </c>
      <c r="C10" s="6">
        <v>0.7</v>
      </c>
      <c r="D10" s="23">
        <v>5000</v>
      </c>
      <c r="E10" s="7" t="s">
        <v>26</v>
      </c>
      <c r="F10" s="5">
        <v>10.5</v>
      </c>
      <c r="G10" s="5">
        <v>0.8</v>
      </c>
      <c r="H10" s="6" t="s">
        <v>27</v>
      </c>
      <c r="I10" s="21">
        <v>440</v>
      </c>
      <c r="J10" s="20">
        <f t="shared" si="0"/>
        <v>37783555.836060129</v>
      </c>
    </row>
    <row r="11" spans="1:10">
      <c r="A11" s="5" t="s">
        <v>28</v>
      </c>
      <c r="B11" s="26">
        <v>1.6999999999999999E-3</v>
      </c>
      <c r="C11" s="6">
        <v>0.14000000000000001</v>
      </c>
      <c r="D11" s="23">
        <v>3000</v>
      </c>
      <c r="E11" s="7" t="s">
        <v>29</v>
      </c>
      <c r="F11" s="5">
        <v>4.2</v>
      </c>
      <c r="G11" s="5">
        <v>0.12</v>
      </c>
      <c r="H11" s="6" t="s">
        <v>18</v>
      </c>
      <c r="I11" s="9">
        <v>4800</v>
      </c>
      <c r="J11" s="20">
        <f t="shared" si="0"/>
        <v>5352670.410108516</v>
      </c>
    </row>
    <row r="12" spans="1:10">
      <c r="A12" s="5" t="s">
        <v>30</v>
      </c>
      <c r="B12" s="18">
        <v>130</v>
      </c>
      <c r="C12" s="6">
        <v>5</v>
      </c>
      <c r="D12" s="23">
        <v>12300</v>
      </c>
      <c r="E12" s="7" t="s">
        <v>31</v>
      </c>
      <c r="F12" s="5">
        <v>182</v>
      </c>
      <c r="G12" s="5">
        <v>3.5</v>
      </c>
      <c r="H12" s="6" t="s">
        <v>14</v>
      </c>
      <c r="I12" s="9">
        <v>80</v>
      </c>
      <c r="J12" s="20">
        <f t="shared" si="0"/>
        <v>320908334.23427063</v>
      </c>
    </row>
    <row r="13" spans="1:10">
      <c r="A13" s="5" t="s">
        <v>32</v>
      </c>
      <c r="B13" s="18">
        <v>6400</v>
      </c>
      <c r="C13" s="6">
        <v>6</v>
      </c>
      <c r="D13" s="23">
        <v>22000</v>
      </c>
      <c r="E13" s="7" t="s">
        <v>33</v>
      </c>
      <c r="F13" s="5">
        <v>250</v>
      </c>
      <c r="G13" s="5">
        <v>8.4</v>
      </c>
      <c r="H13" s="6" t="s">
        <v>14</v>
      </c>
      <c r="I13" s="21">
        <v>20</v>
      </c>
      <c r="J13" s="20">
        <f t="shared" si="0"/>
        <v>10971225102.026346</v>
      </c>
    </row>
    <row r="14" spans="1:10">
      <c r="A14" s="5" t="s">
        <v>34</v>
      </c>
      <c r="B14" s="25">
        <v>6.3E-2</v>
      </c>
      <c r="C14" s="6">
        <v>0.63</v>
      </c>
      <c r="D14" s="23">
        <v>3900</v>
      </c>
      <c r="E14" s="7" t="s">
        <v>35</v>
      </c>
      <c r="F14" s="5">
        <v>28</v>
      </c>
      <c r="G14" s="5">
        <v>0.47</v>
      </c>
      <c r="H14" s="6" t="s">
        <v>18</v>
      </c>
      <c r="I14" s="9" t="s">
        <v>36</v>
      </c>
      <c r="J14" s="20">
        <f t="shared" si="0"/>
        <v>9795736.6982378084</v>
      </c>
    </row>
    <row r="15" spans="1:10">
      <c r="A15" s="5" t="s">
        <v>37</v>
      </c>
      <c r="B15" s="18">
        <v>288</v>
      </c>
      <c r="C15" s="6">
        <v>2</v>
      </c>
      <c r="D15" s="23">
        <v>12500</v>
      </c>
      <c r="E15" s="7" t="s">
        <v>38</v>
      </c>
      <c r="F15" s="5">
        <v>80</v>
      </c>
      <c r="G15" s="5">
        <v>4</v>
      </c>
      <c r="H15" s="6" t="s">
        <v>11</v>
      </c>
      <c r="I15" s="21">
        <v>50</v>
      </c>
      <c r="J15" s="20">
        <f t="shared" si="0"/>
        <v>4443346166.3206711</v>
      </c>
    </row>
    <row r="16" spans="1:10">
      <c r="A16" s="5" t="s">
        <v>39</v>
      </c>
      <c r="B16" s="18">
        <v>35000</v>
      </c>
      <c r="C16" s="6">
        <v>7.2</v>
      </c>
      <c r="D16" s="23">
        <v>29000</v>
      </c>
      <c r="E16" s="7" t="s">
        <v>33</v>
      </c>
      <c r="F16" s="5">
        <v>700</v>
      </c>
      <c r="G16" s="5">
        <v>16</v>
      </c>
      <c r="H16" s="6" t="s">
        <v>40</v>
      </c>
      <c r="I16" s="21">
        <v>6</v>
      </c>
      <c r="J16" s="20">
        <f t="shared" si="0"/>
        <v>41665893942.157349</v>
      </c>
    </row>
    <row r="17" spans="1:10">
      <c r="A17" s="5" t="s">
        <v>41</v>
      </c>
      <c r="B17" s="25">
        <v>0.153</v>
      </c>
      <c r="C17" s="6">
        <v>0.66500000000000004</v>
      </c>
      <c r="D17" s="23">
        <v>4500</v>
      </c>
      <c r="E17" s="7" t="s">
        <v>42</v>
      </c>
      <c r="F17" s="5">
        <v>11</v>
      </c>
      <c r="G17" s="5">
        <v>0.7</v>
      </c>
      <c r="H17" s="6" t="s">
        <v>27</v>
      </c>
      <c r="I17" s="21">
        <v>6000</v>
      </c>
      <c r="J17" s="20">
        <f t="shared" si="0"/>
        <v>21351372.273009043</v>
      </c>
    </row>
    <row r="18" spans="1:10">
      <c r="A18" s="10" t="s">
        <v>43</v>
      </c>
      <c r="B18" s="19">
        <v>90000</v>
      </c>
      <c r="C18" s="11">
        <v>16</v>
      </c>
      <c r="D18" s="24">
        <v>31000</v>
      </c>
      <c r="E18" s="12" t="s">
        <v>33</v>
      </c>
      <c r="F18" s="10">
        <v>690</v>
      </c>
      <c r="G18" s="10">
        <v>20</v>
      </c>
      <c r="H18" s="11" t="s">
        <v>40</v>
      </c>
      <c r="I18" s="22">
        <v>5</v>
      </c>
      <c r="J18" s="20">
        <f t="shared" si="0"/>
        <v>21696026202.737648</v>
      </c>
    </row>
  </sheetData>
  <mergeCells count="1">
    <mergeCell ref="A1:H1"/>
  </mergeCells>
  <pageMargins left="0.75" right="0.75" top="1" bottom="1" header="0.51180555555555496" footer="0.51180555555555496"/>
  <pageSetup paperSize="9" firstPageNumber="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FF"/>
  </sheetPr>
  <dimension ref="A1:J18"/>
  <sheetViews>
    <sheetView zoomScale="150" zoomScaleNormal="150" zoomScalePageLayoutView="150" workbookViewId="0">
      <selection activeCell="D8" sqref="D8"/>
    </sheetView>
  </sheetViews>
  <sheetFormatPr baseColWidth="10" defaultColWidth="8.7109375" defaultRowHeight="13" x14ac:dyDescent="0"/>
  <cols>
    <col min="1" max="1" width="9.42578125" bestFit="1" customWidth="1"/>
    <col min="2" max="2" width="10.85546875" bestFit="1" customWidth="1"/>
    <col min="3" max="3" width="7" bestFit="1" customWidth="1"/>
    <col min="4" max="4" width="11.5703125" bestFit="1" customWidth="1"/>
    <col min="5" max="5" width="11.7109375" bestFit="1" customWidth="1"/>
    <col min="6" max="6" width="8" bestFit="1" customWidth="1"/>
    <col min="7" max="7" width="6.28515625" bestFit="1" customWidth="1"/>
    <col min="8" max="8" width="7.7109375" bestFit="1" customWidth="1"/>
    <col min="9" max="9" width="9.28515625" bestFit="1" customWidth="1"/>
    <col min="10" max="10" width="13.85546875" bestFit="1" customWidth="1"/>
  </cols>
  <sheetData>
    <row r="1" spans="1:10" ht="20">
      <c r="A1" s="29" t="s">
        <v>44</v>
      </c>
      <c r="B1" s="29"/>
      <c r="C1" s="29"/>
      <c r="D1" s="29"/>
      <c r="E1" s="29"/>
      <c r="F1" s="29"/>
      <c r="G1" s="29"/>
      <c r="H1" s="29"/>
    </row>
    <row r="2" spans="1:1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74</v>
      </c>
      <c r="I2" s="2" t="s">
        <v>76</v>
      </c>
      <c r="J2" s="30" t="s">
        <v>81</v>
      </c>
    </row>
    <row r="3" spans="1:10" ht="15">
      <c r="A3" s="3"/>
      <c r="B3" s="3" t="s">
        <v>77</v>
      </c>
      <c r="C3" s="3" t="s">
        <v>78</v>
      </c>
      <c r="D3" s="3" t="s">
        <v>8</v>
      </c>
      <c r="E3" s="3"/>
      <c r="F3" s="3" t="s">
        <v>80</v>
      </c>
      <c r="G3" s="3" t="s">
        <v>79</v>
      </c>
      <c r="H3" s="3" t="s">
        <v>73</v>
      </c>
      <c r="I3" s="4" t="s">
        <v>75</v>
      </c>
      <c r="J3" s="30" t="s">
        <v>82</v>
      </c>
    </row>
    <row r="4" spans="1:10">
      <c r="A4" s="5" t="s">
        <v>45</v>
      </c>
      <c r="B4" s="14">
        <v>43</v>
      </c>
      <c r="C4" s="5">
        <v>9</v>
      </c>
      <c r="D4" s="14">
        <v>4700</v>
      </c>
      <c r="E4" s="7" t="s">
        <v>46</v>
      </c>
      <c r="F4" s="5">
        <v>34</v>
      </c>
      <c r="G4" s="5">
        <v>2</v>
      </c>
      <c r="H4" s="6" t="s">
        <v>27</v>
      </c>
      <c r="I4" s="8">
        <v>720</v>
      </c>
      <c r="J4" s="20">
        <f>B4*3.8E+26/(4*PI()*(C4*700000000)^2)</f>
        <v>32761297.179662008</v>
      </c>
    </row>
    <row r="5" spans="1:10">
      <c r="A5" s="5" t="s">
        <v>47</v>
      </c>
      <c r="B5" s="14">
        <v>196000</v>
      </c>
      <c r="C5" s="5">
        <v>203</v>
      </c>
      <c r="D5" s="14">
        <v>8500</v>
      </c>
      <c r="E5" s="7" t="s">
        <v>42</v>
      </c>
      <c r="F5" s="5">
        <v>802</v>
      </c>
      <c r="G5" s="5">
        <v>19</v>
      </c>
      <c r="H5" s="6" t="s">
        <v>11</v>
      </c>
      <c r="I5" s="8">
        <v>10</v>
      </c>
      <c r="J5" s="20">
        <f t="shared" ref="J5:J18" si="0">B5*3.8E+26/(4*PI()*(C5*700000000)^2)</f>
        <v>293522669.19808888</v>
      </c>
    </row>
    <row r="6" spans="1:10">
      <c r="A6" s="5" t="s">
        <v>48</v>
      </c>
      <c r="B6" s="14">
        <v>170</v>
      </c>
      <c r="C6" s="5">
        <v>25</v>
      </c>
      <c r="D6" s="14">
        <v>4300</v>
      </c>
      <c r="E6" s="7" t="s">
        <v>49</v>
      </c>
      <c r="F6" s="5">
        <v>37</v>
      </c>
      <c r="G6" s="5">
        <v>1.1000000000000001</v>
      </c>
      <c r="H6" s="6" t="s">
        <v>27</v>
      </c>
      <c r="I6" s="8">
        <v>7000</v>
      </c>
      <c r="J6" s="20">
        <f t="shared" si="0"/>
        <v>16785974.40610031</v>
      </c>
    </row>
    <row r="7" spans="1:10">
      <c r="A7" s="5" t="s">
        <v>50</v>
      </c>
      <c r="B7" s="28">
        <v>8.0000000000000007E-5</v>
      </c>
      <c r="C7" s="5">
        <v>1.2999999999999999E-2</v>
      </c>
      <c r="D7" s="14">
        <v>5030</v>
      </c>
      <c r="E7" s="7" t="s">
        <v>13</v>
      </c>
      <c r="F7" s="5">
        <v>27</v>
      </c>
      <c r="G7" s="5">
        <v>0.55000000000000004</v>
      </c>
      <c r="H7" s="6" t="s">
        <v>51</v>
      </c>
      <c r="I7" s="9" t="s">
        <v>52</v>
      </c>
      <c r="J7" s="20">
        <f t="shared" si="0"/>
        <v>29213321.277584948</v>
      </c>
    </row>
    <row r="8" spans="1:10">
      <c r="A8" s="5" t="s">
        <v>53</v>
      </c>
      <c r="B8" s="14">
        <v>57500</v>
      </c>
      <c r="C8" s="5">
        <v>883</v>
      </c>
      <c r="D8" s="14">
        <v>3400</v>
      </c>
      <c r="E8" s="7" t="s">
        <v>54</v>
      </c>
      <c r="F8" s="5">
        <v>550</v>
      </c>
      <c r="G8" s="5">
        <v>10</v>
      </c>
      <c r="H8" s="6" t="s">
        <v>18</v>
      </c>
      <c r="I8" s="8">
        <v>11</v>
      </c>
      <c r="J8" s="20">
        <f t="shared" si="0"/>
        <v>4551180.8156029461</v>
      </c>
    </row>
    <row r="9" spans="1:10">
      <c r="A9" s="5" t="s">
        <v>55</v>
      </c>
      <c r="B9" s="14">
        <v>120000</v>
      </c>
      <c r="C9" s="5">
        <v>1000</v>
      </c>
      <c r="D9" s="14">
        <v>3500</v>
      </c>
      <c r="E9" s="7" t="s">
        <v>33</v>
      </c>
      <c r="F9" s="5">
        <v>643</v>
      </c>
      <c r="G9" s="5">
        <v>15</v>
      </c>
      <c r="H9" s="6" t="s">
        <v>18</v>
      </c>
      <c r="I9" s="8">
        <v>7</v>
      </c>
      <c r="J9" s="20">
        <f t="shared" si="0"/>
        <v>7405576.9438677831</v>
      </c>
    </row>
    <row r="10" spans="1:10">
      <c r="A10" s="5" t="s">
        <v>56</v>
      </c>
      <c r="B10" s="14">
        <v>120000</v>
      </c>
      <c r="C10" s="5">
        <v>79</v>
      </c>
      <c r="D10" s="14">
        <v>12000</v>
      </c>
      <c r="E10" s="7" t="s">
        <v>33</v>
      </c>
      <c r="F10" s="5">
        <v>860</v>
      </c>
      <c r="G10" s="5">
        <v>21</v>
      </c>
      <c r="H10" s="6" t="s">
        <v>14</v>
      </c>
      <c r="I10" s="8">
        <v>8</v>
      </c>
      <c r="J10" s="20">
        <f t="shared" si="0"/>
        <v>1186601016.4825802</v>
      </c>
    </row>
    <row r="11" spans="1:10">
      <c r="A11" s="5" t="s">
        <v>57</v>
      </c>
      <c r="B11" s="16">
        <v>2.5999999999999999E-2</v>
      </c>
      <c r="C11" s="5">
        <v>8.3999999999999995E-3</v>
      </c>
      <c r="D11" s="14">
        <v>25000</v>
      </c>
      <c r="E11" s="7" t="s">
        <v>10</v>
      </c>
      <c r="F11" s="5">
        <v>8.6</v>
      </c>
      <c r="G11" s="5">
        <v>1</v>
      </c>
      <c r="H11" s="6" t="s">
        <v>51</v>
      </c>
      <c r="I11" s="9" t="s">
        <v>58</v>
      </c>
      <c r="J11" s="20">
        <f t="shared" si="0"/>
        <v>22740103049.480629</v>
      </c>
    </row>
    <row r="12" spans="1:10">
      <c r="A12" s="5" t="s">
        <v>59</v>
      </c>
      <c r="B12" s="27">
        <v>5.0000000000000001E-4</v>
      </c>
      <c r="C12" s="5">
        <v>1.2E-2</v>
      </c>
      <c r="D12" s="14">
        <v>7700</v>
      </c>
      <c r="E12" s="7" t="s">
        <v>60</v>
      </c>
      <c r="F12" s="5">
        <v>11.5</v>
      </c>
      <c r="G12" s="5">
        <v>0.6</v>
      </c>
      <c r="H12" s="6" t="s">
        <v>51</v>
      </c>
      <c r="I12" s="9" t="s">
        <v>61</v>
      </c>
      <c r="J12" s="20">
        <f t="shared" si="0"/>
        <v>214281740.27395207</v>
      </c>
    </row>
    <row r="13" spans="1:10">
      <c r="A13" s="5" t="s">
        <v>62</v>
      </c>
      <c r="B13" s="14">
        <v>2500</v>
      </c>
      <c r="C13" s="5">
        <v>46</v>
      </c>
      <c r="D13" s="14">
        <v>6000</v>
      </c>
      <c r="E13" s="7" t="s">
        <v>63</v>
      </c>
      <c r="F13" s="5">
        <v>375</v>
      </c>
      <c r="G13" s="5">
        <v>4.5</v>
      </c>
      <c r="H13" s="6" t="s">
        <v>64</v>
      </c>
      <c r="I13" s="8">
        <v>70</v>
      </c>
      <c r="J13" s="20">
        <f t="shared" si="0"/>
        <v>72912501.416467622</v>
      </c>
    </row>
    <row r="14" spans="1:10">
      <c r="A14" s="5" t="s">
        <v>65</v>
      </c>
      <c r="B14" s="14">
        <v>15000</v>
      </c>
      <c r="C14" s="5">
        <v>71</v>
      </c>
      <c r="D14" s="14">
        <v>7300</v>
      </c>
      <c r="E14" s="7" t="s">
        <v>66</v>
      </c>
      <c r="F14" s="5">
        <v>310</v>
      </c>
      <c r="G14" s="5">
        <v>10</v>
      </c>
      <c r="H14" s="6" t="s">
        <v>64</v>
      </c>
      <c r="I14" s="8">
        <v>20</v>
      </c>
      <c r="J14" s="20">
        <f t="shared" si="0"/>
        <v>183633627.84833822</v>
      </c>
    </row>
    <row r="15" spans="1:10">
      <c r="A15" s="5" t="s">
        <v>67</v>
      </c>
      <c r="B15" s="14">
        <v>518</v>
      </c>
      <c r="C15" s="5">
        <v>44</v>
      </c>
      <c r="D15" s="14">
        <v>3900</v>
      </c>
      <c r="E15" s="7" t="s">
        <v>68</v>
      </c>
      <c r="F15" s="5">
        <v>65</v>
      </c>
      <c r="G15" s="5">
        <v>1.7</v>
      </c>
      <c r="H15" s="6" t="s">
        <v>27</v>
      </c>
      <c r="I15" s="8">
        <v>500</v>
      </c>
      <c r="J15" s="20">
        <f t="shared" si="0"/>
        <v>16512090.465407679</v>
      </c>
    </row>
    <row r="16" spans="1:10">
      <c r="A16" s="5" t="s">
        <v>69</v>
      </c>
      <c r="B16" s="14">
        <v>1200</v>
      </c>
      <c r="C16" s="5">
        <v>70</v>
      </c>
      <c r="D16" s="14">
        <v>4000</v>
      </c>
      <c r="E16" s="7" t="s">
        <v>42</v>
      </c>
      <c r="F16" s="5">
        <v>430</v>
      </c>
      <c r="G16" s="5">
        <v>5</v>
      </c>
      <c r="H16" s="6" t="s">
        <v>27</v>
      </c>
      <c r="I16" s="8">
        <v>100</v>
      </c>
      <c r="J16" s="20">
        <f t="shared" si="0"/>
        <v>15113422.334424051</v>
      </c>
    </row>
    <row r="17" spans="1:10">
      <c r="A17" s="5" t="s">
        <v>70</v>
      </c>
      <c r="B17" s="14">
        <v>33000</v>
      </c>
      <c r="C17" s="5">
        <v>150</v>
      </c>
      <c r="D17" s="14">
        <v>5800</v>
      </c>
      <c r="E17" s="7" t="s">
        <v>42</v>
      </c>
      <c r="F17" s="5">
        <v>1800</v>
      </c>
      <c r="G17" s="5">
        <v>12</v>
      </c>
      <c r="H17" s="6" t="s">
        <v>64</v>
      </c>
      <c r="I17" s="8">
        <v>12</v>
      </c>
      <c r="J17" s="20">
        <f t="shared" si="0"/>
        <v>90512607.091717377</v>
      </c>
    </row>
    <row r="18" spans="1:10">
      <c r="A18" s="10" t="s">
        <v>71</v>
      </c>
      <c r="B18" s="15">
        <v>78</v>
      </c>
      <c r="C18" s="10">
        <v>12</v>
      </c>
      <c r="D18" s="15">
        <v>5000</v>
      </c>
      <c r="E18" s="12" t="s">
        <v>72</v>
      </c>
      <c r="F18" s="10">
        <v>42</v>
      </c>
      <c r="G18" s="10">
        <v>2.7</v>
      </c>
      <c r="H18" s="11" t="s">
        <v>24</v>
      </c>
      <c r="I18" s="13">
        <v>500</v>
      </c>
      <c r="J18" s="20">
        <f t="shared" si="0"/>
        <v>33427951.482736524</v>
      </c>
    </row>
  </sheetData>
  <mergeCells count="1">
    <mergeCell ref="A1:H1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workbookViewId="0">
      <selection sqref="A1:H1"/>
    </sheetView>
  </sheetViews>
  <sheetFormatPr baseColWidth="10" defaultRowHeight="13" x14ac:dyDescent="0"/>
  <cols>
    <col min="1" max="1" width="16.5703125" bestFit="1" customWidth="1"/>
    <col min="2" max="2" width="11.5703125" bestFit="1" customWidth="1"/>
    <col min="3" max="3" width="10" bestFit="1" customWidth="1"/>
    <col min="4" max="4" width="11.5703125" bestFit="1" customWidth="1"/>
    <col min="5" max="5" width="11.7109375" bestFit="1" customWidth="1"/>
    <col min="6" max="6" width="8" bestFit="1" customWidth="1"/>
    <col min="7" max="7" width="6.28515625" bestFit="1" customWidth="1"/>
    <col min="8" max="8" width="7.7109375" bestFit="1" customWidth="1"/>
    <col min="9" max="9" width="9.28515625" bestFit="1" customWidth="1"/>
    <col min="10" max="10" width="13.85546875" bestFit="1" customWidth="1"/>
  </cols>
  <sheetData>
    <row r="1" spans="1:10" ht="20">
      <c r="A1" s="40" t="s">
        <v>0</v>
      </c>
      <c r="B1" s="40"/>
      <c r="C1" s="40"/>
      <c r="D1" s="40"/>
      <c r="E1" s="40"/>
      <c r="F1" s="40"/>
      <c r="G1" s="40"/>
      <c r="H1" s="40"/>
      <c r="I1" s="20"/>
      <c r="J1" s="20"/>
    </row>
    <row r="2" spans="1:10">
      <c r="A2" s="1" t="s">
        <v>1</v>
      </c>
      <c r="B2" s="1" t="s">
        <v>4</v>
      </c>
      <c r="C2" s="1" t="s">
        <v>2</v>
      </c>
      <c r="D2" s="1" t="s">
        <v>3</v>
      </c>
      <c r="E2" s="1" t="s">
        <v>5</v>
      </c>
      <c r="F2" s="1" t="s">
        <v>6</v>
      </c>
      <c r="G2" s="1" t="s">
        <v>7</v>
      </c>
      <c r="H2" s="1" t="s">
        <v>74</v>
      </c>
      <c r="I2" s="2" t="s">
        <v>76</v>
      </c>
      <c r="J2" s="31" t="s">
        <v>81</v>
      </c>
    </row>
    <row r="3" spans="1:10" ht="15">
      <c r="A3" s="3"/>
      <c r="B3" s="3" t="s">
        <v>8</v>
      </c>
      <c r="C3" s="3" t="s">
        <v>77</v>
      </c>
      <c r="D3" s="3" t="s">
        <v>78</v>
      </c>
      <c r="E3" s="3"/>
      <c r="F3" s="3" t="s">
        <v>80</v>
      </c>
      <c r="G3" s="3" t="s">
        <v>79</v>
      </c>
      <c r="H3" s="3" t="s">
        <v>73</v>
      </c>
      <c r="I3" s="4" t="s">
        <v>75</v>
      </c>
      <c r="J3" s="38" t="s">
        <v>82</v>
      </c>
    </row>
    <row r="4" spans="1:10">
      <c r="A4" s="5" t="s">
        <v>9</v>
      </c>
      <c r="B4" s="23">
        <v>10000</v>
      </c>
      <c r="C4" s="18">
        <v>25</v>
      </c>
      <c r="D4" s="6">
        <v>1.7</v>
      </c>
      <c r="E4" s="7" t="s">
        <v>10</v>
      </c>
      <c r="F4" s="5">
        <v>8.6</v>
      </c>
      <c r="G4" s="5">
        <v>2</v>
      </c>
      <c r="H4" s="6" t="s">
        <v>11</v>
      </c>
      <c r="I4" s="21">
        <v>200</v>
      </c>
      <c r="J4" s="21">
        <f>C4*3.8E+26/(4*PI()*(D4*700000000)^2)</f>
        <v>533850702.41261417</v>
      </c>
    </row>
    <row r="5" spans="1:10">
      <c r="A5" s="5" t="s">
        <v>12</v>
      </c>
      <c r="B5" s="23">
        <v>22400</v>
      </c>
      <c r="C5" s="18">
        <v>12000</v>
      </c>
      <c r="D5" s="6">
        <v>7.4</v>
      </c>
      <c r="E5" s="7" t="s">
        <v>13</v>
      </c>
      <c r="F5" s="5">
        <v>260</v>
      </c>
      <c r="G5" s="5">
        <v>10</v>
      </c>
      <c r="H5" s="6" t="s">
        <v>14</v>
      </c>
      <c r="I5" s="9" t="s">
        <v>15</v>
      </c>
      <c r="J5" s="21">
        <f t="shared" ref="J5:J18" si="0">C5*3.8E+26/(4*PI()*(D5*700000000)^2)</f>
        <v>13523697852.205595</v>
      </c>
    </row>
    <row r="6" spans="1:10">
      <c r="A6" s="5" t="s">
        <v>16</v>
      </c>
      <c r="B6" s="23">
        <v>2700</v>
      </c>
      <c r="C6" s="26">
        <v>8.0000000000000004E-4</v>
      </c>
      <c r="D6" s="6">
        <v>0.13</v>
      </c>
      <c r="E6" s="7" t="s">
        <v>17</v>
      </c>
      <c r="F6" s="5">
        <v>19</v>
      </c>
      <c r="G6" s="5">
        <v>7.4999999999999997E-2</v>
      </c>
      <c r="H6" s="6" t="s">
        <v>18</v>
      </c>
      <c r="I6" s="21">
        <v>1000</v>
      </c>
      <c r="J6" s="21">
        <f t="shared" si="0"/>
        <v>2921332.1277584946</v>
      </c>
    </row>
    <row r="7" spans="1:10">
      <c r="A7" s="5" t="s">
        <v>19</v>
      </c>
      <c r="B7" s="23">
        <v>9600</v>
      </c>
      <c r="C7" s="18">
        <v>40</v>
      </c>
      <c r="D7" s="6">
        <v>2.4</v>
      </c>
      <c r="E7" s="7" t="s">
        <v>20</v>
      </c>
      <c r="F7" s="5">
        <v>25</v>
      </c>
      <c r="G7" s="5">
        <v>2</v>
      </c>
      <c r="H7" s="6" t="s">
        <v>11</v>
      </c>
      <c r="I7" s="9">
        <v>450</v>
      </c>
      <c r="J7" s="21">
        <f t="shared" si="0"/>
        <v>428563480.54790413</v>
      </c>
    </row>
    <row r="8" spans="1:10">
      <c r="A8" s="5" t="s">
        <v>21</v>
      </c>
      <c r="B8" s="23">
        <v>7000</v>
      </c>
      <c r="C8" s="18">
        <v>10</v>
      </c>
      <c r="D8" s="6">
        <v>2</v>
      </c>
      <c r="E8" s="7" t="s">
        <v>17</v>
      </c>
      <c r="F8" s="5">
        <v>17</v>
      </c>
      <c r="G8" s="5">
        <v>1.8</v>
      </c>
      <c r="H8" s="6" t="s">
        <v>11</v>
      </c>
      <c r="I8" s="21">
        <v>1000</v>
      </c>
      <c r="J8" s="21">
        <f t="shared" si="0"/>
        <v>154282852.99724549</v>
      </c>
    </row>
    <row r="9" spans="1:10">
      <c r="A9" s="5" t="s">
        <v>22</v>
      </c>
      <c r="B9" s="23">
        <v>5700</v>
      </c>
      <c r="C9" s="18">
        <v>1</v>
      </c>
      <c r="D9" s="6">
        <v>1</v>
      </c>
      <c r="E9" s="7" t="s">
        <v>23</v>
      </c>
      <c r="F9" s="5">
        <v>0</v>
      </c>
      <c r="G9" s="5">
        <v>1</v>
      </c>
      <c r="H9" s="6" t="s">
        <v>24</v>
      </c>
      <c r="I9" s="21">
        <v>5000</v>
      </c>
      <c r="J9" s="21">
        <f t="shared" si="0"/>
        <v>61713141.198898204</v>
      </c>
    </row>
    <row r="10" spans="1:10">
      <c r="A10" s="5" t="s">
        <v>25</v>
      </c>
      <c r="B10" s="23">
        <v>5000</v>
      </c>
      <c r="C10" s="17">
        <v>0.3</v>
      </c>
      <c r="D10" s="6">
        <v>0.7</v>
      </c>
      <c r="E10" s="7" t="s">
        <v>26</v>
      </c>
      <c r="F10" s="5">
        <v>10.5</v>
      </c>
      <c r="G10" s="5">
        <v>0.8</v>
      </c>
      <c r="H10" s="6" t="s">
        <v>27</v>
      </c>
      <c r="I10" s="21">
        <v>440</v>
      </c>
      <c r="J10" s="21">
        <f t="shared" si="0"/>
        <v>37783555.836060129</v>
      </c>
    </row>
    <row r="11" spans="1:10">
      <c r="A11" s="5" t="s">
        <v>28</v>
      </c>
      <c r="B11" s="23">
        <v>3000</v>
      </c>
      <c r="C11" s="26">
        <v>1.6999999999999999E-3</v>
      </c>
      <c r="D11" s="6">
        <v>0.14000000000000001</v>
      </c>
      <c r="E11" s="7" t="s">
        <v>29</v>
      </c>
      <c r="F11" s="5">
        <v>4.2</v>
      </c>
      <c r="G11" s="5">
        <v>0.12</v>
      </c>
      <c r="H11" s="6" t="s">
        <v>18</v>
      </c>
      <c r="I11" s="9">
        <v>4800</v>
      </c>
      <c r="J11" s="21">
        <f t="shared" si="0"/>
        <v>5352670.410108516</v>
      </c>
    </row>
    <row r="12" spans="1:10">
      <c r="A12" s="5" t="s">
        <v>30</v>
      </c>
      <c r="B12" s="23">
        <v>12300</v>
      </c>
      <c r="C12" s="18">
        <v>130</v>
      </c>
      <c r="D12" s="6">
        <v>5</v>
      </c>
      <c r="E12" s="7" t="s">
        <v>31</v>
      </c>
      <c r="F12" s="5">
        <v>182</v>
      </c>
      <c r="G12" s="5">
        <v>3.5</v>
      </c>
      <c r="H12" s="6" t="s">
        <v>14</v>
      </c>
      <c r="I12" s="9">
        <v>80</v>
      </c>
      <c r="J12" s="21">
        <f t="shared" si="0"/>
        <v>320908334.23427063</v>
      </c>
    </row>
    <row r="13" spans="1:10">
      <c r="A13" s="5" t="s">
        <v>32</v>
      </c>
      <c r="B13" s="23">
        <v>22000</v>
      </c>
      <c r="C13" s="18">
        <v>6400</v>
      </c>
      <c r="D13" s="6">
        <v>6</v>
      </c>
      <c r="E13" s="7" t="s">
        <v>33</v>
      </c>
      <c r="F13" s="5">
        <v>250</v>
      </c>
      <c r="G13" s="5">
        <v>8.4</v>
      </c>
      <c r="H13" s="6" t="s">
        <v>14</v>
      </c>
      <c r="I13" s="21">
        <v>20</v>
      </c>
      <c r="J13" s="21">
        <f t="shared" si="0"/>
        <v>10971225102.026346</v>
      </c>
    </row>
    <row r="14" spans="1:10">
      <c r="A14" s="5" t="s">
        <v>34</v>
      </c>
      <c r="B14" s="23">
        <v>3900</v>
      </c>
      <c r="C14" s="25">
        <v>6.3E-2</v>
      </c>
      <c r="D14" s="6">
        <v>0.63</v>
      </c>
      <c r="E14" s="7" t="s">
        <v>35</v>
      </c>
      <c r="F14" s="5">
        <v>28</v>
      </c>
      <c r="G14" s="5">
        <v>0.47</v>
      </c>
      <c r="H14" s="6" t="s">
        <v>18</v>
      </c>
      <c r="I14" s="9" t="s">
        <v>36</v>
      </c>
      <c r="J14" s="21">
        <f t="shared" si="0"/>
        <v>9795736.6982378084</v>
      </c>
    </row>
    <row r="15" spans="1:10">
      <c r="A15" s="5" t="s">
        <v>37</v>
      </c>
      <c r="B15" s="23">
        <v>12500</v>
      </c>
      <c r="C15" s="18">
        <v>288</v>
      </c>
      <c r="D15" s="6">
        <v>3</v>
      </c>
      <c r="E15" s="7" t="s">
        <v>38</v>
      </c>
      <c r="F15" s="5">
        <v>80</v>
      </c>
      <c r="G15" s="5">
        <v>4</v>
      </c>
      <c r="H15" s="6" t="s">
        <v>11</v>
      </c>
      <c r="I15" s="21">
        <v>50</v>
      </c>
      <c r="J15" s="21">
        <f t="shared" si="0"/>
        <v>1974820518.3647423</v>
      </c>
    </row>
    <row r="16" spans="1:10">
      <c r="A16" s="5" t="s">
        <v>39</v>
      </c>
      <c r="B16" s="23">
        <v>29000</v>
      </c>
      <c r="C16" s="18">
        <v>35000</v>
      </c>
      <c r="D16" s="6">
        <v>7.2</v>
      </c>
      <c r="E16" s="7" t="s">
        <v>33</v>
      </c>
      <c r="F16" s="5">
        <v>700</v>
      </c>
      <c r="G16" s="5">
        <v>16</v>
      </c>
      <c r="H16" s="6" t="s">
        <v>40</v>
      </c>
      <c r="I16" s="21">
        <v>6</v>
      </c>
      <c r="J16" s="21">
        <f t="shared" si="0"/>
        <v>41665893942.157349</v>
      </c>
    </row>
    <row r="17" spans="1:10">
      <c r="A17" s="5" t="s">
        <v>41</v>
      </c>
      <c r="B17" s="23">
        <v>4500</v>
      </c>
      <c r="C17" s="25">
        <v>0.153</v>
      </c>
      <c r="D17" s="6">
        <v>0.66500000000000004</v>
      </c>
      <c r="E17" s="7" t="s">
        <v>42</v>
      </c>
      <c r="F17" s="5">
        <v>11</v>
      </c>
      <c r="G17" s="5">
        <v>0.7</v>
      </c>
      <c r="H17" s="6" t="s">
        <v>27</v>
      </c>
      <c r="I17" s="21">
        <v>6000</v>
      </c>
      <c r="J17" s="21">
        <f t="shared" si="0"/>
        <v>21351372.273009043</v>
      </c>
    </row>
    <row r="18" spans="1:10">
      <c r="A18" s="10" t="s">
        <v>43</v>
      </c>
      <c r="B18" s="24">
        <v>31000</v>
      </c>
      <c r="C18" s="19">
        <v>90000</v>
      </c>
      <c r="D18" s="11">
        <v>16</v>
      </c>
      <c r="E18" s="12" t="s">
        <v>33</v>
      </c>
      <c r="F18" s="10">
        <v>690</v>
      </c>
      <c r="G18" s="10">
        <v>20</v>
      </c>
      <c r="H18" s="11" t="s">
        <v>40</v>
      </c>
      <c r="I18" s="22">
        <v>5</v>
      </c>
      <c r="J18" s="22">
        <f t="shared" si="0"/>
        <v>21696026202.737648</v>
      </c>
    </row>
    <row r="19" spans="1:10" ht="20">
      <c r="A19" s="39" t="s">
        <v>44</v>
      </c>
      <c r="B19" s="39"/>
      <c r="C19" s="39"/>
      <c r="D19" s="39"/>
      <c r="E19" s="39"/>
      <c r="F19" s="39"/>
      <c r="G19" s="39"/>
      <c r="H19" s="39"/>
      <c r="I19" s="21"/>
      <c r="J19" s="21"/>
    </row>
    <row r="20" spans="1:10">
      <c r="A20" s="32" t="s">
        <v>45</v>
      </c>
      <c r="B20" s="33">
        <v>4700</v>
      </c>
      <c r="C20" s="33">
        <v>43</v>
      </c>
      <c r="D20" s="32">
        <v>9</v>
      </c>
      <c r="E20" s="34" t="s">
        <v>46</v>
      </c>
      <c r="F20" s="32">
        <v>34</v>
      </c>
      <c r="G20" s="32">
        <v>2</v>
      </c>
      <c r="H20" s="35" t="s">
        <v>27</v>
      </c>
      <c r="I20" s="36">
        <v>720</v>
      </c>
      <c r="J20" s="37">
        <f>C20*3.8E+26/(4*PI()*(D20*700000000)^2)</f>
        <v>32761297.179662008</v>
      </c>
    </row>
    <row r="21" spans="1:10">
      <c r="A21" s="5" t="s">
        <v>47</v>
      </c>
      <c r="B21" s="14">
        <v>8500</v>
      </c>
      <c r="C21" s="14">
        <v>196000</v>
      </c>
      <c r="D21" s="5">
        <v>203</v>
      </c>
      <c r="E21" s="7" t="s">
        <v>42</v>
      </c>
      <c r="F21" s="5">
        <v>802</v>
      </c>
      <c r="G21" s="5">
        <v>19</v>
      </c>
      <c r="H21" s="6" t="s">
        <v>11</v>
      </c>
      <c r="I21" s="8">
        <v>10</v>
      </c>
      <c r="J21" s="21">
        <f t="shared" ref="J21:J34" si="1">C21*3.8E+26/(4*PI()*(D21*700000000)^2)</f>
        <v>293522669.19808888</v>
      </c>
    </row>
    <row r="22" spans="1:10">
      <c r="A22" s="5" t="s">
        <v>48</v>
      </c>
      <c r="B22" s="14">
        <v>4300</v>
      </c>
      <c r="C22" s="14">
        <v>170</v>
      </c>
      <c r="D22" s="5">
        <v>25</v>
      </c>
      <c r="E22" s="7" t="s">
        <v>49</v>
      </c>
      <c r="F22" s="5">
        <v>37</v>
      </c>
      <c r="G22" s="5">
        <v>1.1000000000000001</v>
      </c>
      <c r="H22" s="6" t="s">
        <v>27</v>
      </c>
      <c r="I22" s="8">
        <v>7000</v>
      </c>
      <c r="J22" s="21">
        <f t="shared" si="1"/>
        <v>16785974.40610031</v>
      </c>
    </row>
    <row r="23" spans="1:10">
      <c r="A23" s="5" t="s">
        <v>50</v>
      </c>
      <c r="B23" s="14">
        <v>5030</v>
      </c>
      <c r="C23" s="28">
        <v>8.0000000000000007E-5</v>
      </c>
      <c r="D23" s="5">
        <v>1.2999999999999999E-2</v>
      </c>
      <c r="E23" s="7" t="s">
        <v>13</v>
      </c>
      <c r="F23" s="5">
        <v>27</v>
      </c>
      <c r="G23" s="5">
        <v>0.55000000000000004</v>
      </c>
      <c r="H23" s="6" t="s">
        <v>51</v>
      </c>
      <c r="I23" s="9" t="s">
        <v>52</v>
      </c>
      <c r="J23" s="21">
        <f t="shared" si="1"/>
        <v>29213321.277584948</v>
      </c>
    </row>
    <row r="24" spans="1:10">
      <c r="A24" s="5" t="s">
        <v>53</v>
      </c>
      <c r="B24" s="14">
        <v>3400</v>
      </c>
      <c r="C24" s="14">
        <v>57500</v>
      </c>
      <c r="D24" s="5">
        <v>883</v>
      </c>
      <c r="E24" s="7" t="s">
        <v>54</v>
      </c>
      <c r="F24" s="5">
        <v>550</v>
      </c>
      <c r="G24" s="5">
        <v>12.4</v>
      </c>
      <c r="H24" s="6" t="s">
        <v>18</v>
      </c>
      <c r="I24" s="8">
        <v>11</v>
      </c>
      <c r="J24" s="21">
        <f t="shared" si="1"/>
        <v>4551180.8156029461</v>
      </c>
    </row>
    <row r="25" spans="1:10">
      <c r="A25" s="5" t="s">
        <v>55</v>
      </c>
      <c r="B25" s="14">
        <v>3500</v>
      </c>
      <c r="C25" s="14">
        <v>120000</v>
      </c>
      <c r="D25" s="5">
        <v>1000</v>
      </c>
      <c r="E25" s="7" t="s">
        <v>33</v>
      </c>
      <c r="F25" s="5">
        <v>643</v>
      </c>
      <c r="G25" s="5">
        <v>15</v>
      </c>
      <c r="H25" s="6" t="s">
        <v>18</v>
      </c>
      <c r="I25" s="8">
        <v>7</v>
      </c>
      <c r="J25" s="21">
        <f t="shared" si="1"/>
        <v>7405576.9438677831</v>
      </c>
    </row>
    <row r="26" spans="1:10">
      <c r="A26" s="5" t="s">
        <v>56</v>
      </c>
      <c r="B26" s="14">
        <v>12000</v>
      </c>
      <c r="C26" s="14">
        <v>120000</v>
      </c>
      <c r="D26" s="5">
        <v>79</v>
      </c>
      <c r="E26" s="7" t="s">
        <v>33</v>
      </c>
      <c r="F26" s="5">
        <v>860</v>
      </c>
      <c r="G26" s="5">
        <v>21</v>
      </c>
      <c r="H26" s="6" t="s">
        <v>14</v>
      </c>
      <c r="I26" s="8">
        <v>8</v>
      </c>
      <c r="J26" s="21">
        <f t="shared" si="1"/>
        <v>1186601016.4825802</v>
      </c>
    </row>
    <row r="27" spans="1:10">
      <c r="A27" s="5" t="s">
        <v>57</v>
      </c>
      <c r="B27" s="14">
        <v>25000</v>
      </c>
      <c r="C27" s="16">
        <v>2.5999999999999999E-2</v>
      </c>
      <c r="D27" s="5">
        <v>8.3999999999999995E-3</v>
      </c>
      <c r="E27" s="7" t="s">
        <v>10</v>
      </c>
      <c r="F27" s="5">
        <v>8.6</v>
      </c>
      <c r="G27" s="5">
        <v>1</v>
      </c>
      <c r="H27" s="6" t="s">
        <v>51</v>
      </c>
      <c r="I27" s="9" t="s">
        <v>58</v>
      </c>
      <c r="J27" s="21">
        <f t="shared" si="1"/>
        <v>22740103049.480629</v>
      </c>
    </row>
    <row r="28" spans="1:10">
      <c r="A28" s="5" t="s">
        <v>59</v>
      </c>
      <c r="B28" s="14">
        <v>7700</v>
      </c>
      <c r="C28" s="27">
        <v>5.0000000000000001E-4</v>
      </c>
      <c r="D28" s="5">
        <v>1.2E-2</v>
      </c>
      <c r="E28" s="7" t="s">
        <v>60</v>
      </c>
      <c r="F28" s="5">
        <v>11.5</v>
      </c>
      <c r="G28" s="5">
        <v>0.6</v>
      </c>
      <c r="H28" s="6" t="s">
        <v>51</v>
      </c>
      <c r="I28" s="9" t="s">
        <v>61</v>
      </c>
      <c r="J28" s="21">
        <f t="shared" si="1"/>
        <v>214281740.27395207</v>
      </c>
    </row>
    <row r="29" spans="1:10">
      <c r="A29" s="5" t="s">
        <v>62</v>
      </c>
      <c r="B29" s="14">
        <v>6000</v>
      </c>
      <c r="C29" s="14">
        <v>2500</v>
      </c>
      <c r="D29" s="5">
        <v>46</v>
      </c>
      <c r="E29" s="7" t="s">
        <v>63</v>
      </c>
      <c r="F29" s="5">
        <v>375</v>
      </c>
      <c r="G29" s="5">
        <v>4.5</v>
      </c>
      <c r="H29" s="6" t="s">
        <v>64</v>
      </c>
      <c r="I29" s="8">
        <v>70</v>
      </c>
      <c r="J29" s="21">
        <f t="shared" si="1"/>
        <v>72912501.416467622</v>
      </c>
    </row>
    <row r="30" spans="1:10">
      <c r="A30" s="5" t="s">
        <v>65</v>
      </c>
      <c r="B30" s="14">
        <v>7300</v>
      </c>
      <c r="C30" s="14">
        <v>15000</v>
      </c>
      <c r="D30" s="5">
        <v>71</v>
      </c>
      <c r="E30" s="7" t="s">
        <v>66</v>
      </c>
      <c r="F30" s="5">
        <v>310</v>
      </c>
      <c r="G30" s="5">
        <v>10</v>
      </c>
      <c r="H30" s="6" t="s">
        <v>64</v>
      </c>
      <c r="I30" s="8">
        <v>20</v>
      </c>
      <c r="J30" s="21">
        <f t="shared" si="1"/>
        <v>183633627.84833822</v>
      </c>
    </row>
    <row r="31" spans="1:10">
      <c r="A31" s="5" t="s">
        <v>67</v>
      </c>
      <c r="B31" s="14">
        <v>3900</v>
      </c>
      <c r="C31" s="14">
        <v>518</v>
      </c>
      <c r="D31" s="5">
        <v>44</v>
      </c>
      <c r="E31" s="7" t="s">
        <v>68</v>
      </c>
      <c r="F31" s="5">
        <v>65</v>
      </c>
      <c r="G31" s="5">
        <v>1.7</v>
      </c>
      <c r="H31" s="6" t="s">
        <v>27</v>
      </c>
      <c r="I31" s="8">
        <v>500</v>
      </c>
      <c r="J31" s="21">
        <f t="shared" si="1"/>
        <v>16512090.465407679</v>
      </c>
    </row>
    <row r="32" spans="1:10">
      <c r="A32" s="5" t="s">
        <v>69</v>
      </c>
      <c r="B32" s="14">
        <v>4000</v>
      </c>
      <c r="C32" s="14">
        <v>1200</v>
      </c>
      <c r="D32" s="5">
        <v>70</v>
      </c>
      <c r="E32" s="7" t="s">
        <v>42</v>
      </c>
      <c r="F32" s="5">
        <v>430</v>
      </c>
      <c r="G32" s="5">
        <v>5</v>
      </c>
      <c r="H32" s="6" t="s">
        <v>27</v>
      </c>
      <c r="I32" s="8">
        <v>100</v>
      </c>
      <c r="J32" s="21">
        <f t="shared" si="1"/>
        <v>15113422.334424051</v>
      </c>
    </row>
    <row r="33" spans="1:10">
      <c r="A33" s="5" t="s">
        <v>70</v>
      </c>
      <c r="B33" s="14">
        <v>5800</v>
      </c>
      <c r="C33" s="14">
        <v>33000</v>
      </c>
      <c r="D33" s="5">
        <v>150</v>
      </c>
      <c r="E33" s="7" t="s">
        <v>42</v>
      </c>
      <c r="F33" s="5">
        <v>1800</v>
      </c>
      <c r="G33" s="5">
        <v>12</v>
      </c>
      <c r="H33" s="6" t="s">
        <v>64</v>
      </c>
      <c r="I33" s="8">
        <v>12</v>
      </c>
      <c r="J33" s="21">
        <f t="shared" si="1"/>
        <v>90512607.091717377</v>
      </c>
    </row>
    <row r="34" spans="1:10">
      <c r="A34" s="10" t="s">
        <v>71</v>
      </c>
      <c r="B34" s="15">
        <v>5000</v>
      </c>
      <c r="C34" s="15">
        <v>78</v>
      </c>
      <c r="D34" s="10">
        <v>12</v>
      </c>
      <c r="E34" s="12" t="s">
        <v>72</v>
      </c>
      <c r="F34" s="10">
        <v>42</v>
      </c>
      <c r="G34" s="10">
        <v>2.7</v>
      </c>
      <c r="H34" s="11" t="s">
        <v>24</v>
      </c>
      <c r="I34" s="13">
        <v>500</v>
      </c>
      <c r="J34" s="22">
        <f t="shared" si="1"/>
        <v>33427951.482736524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4</vt:i4>
      </vt:variant>
    </vt:vector>
  </HeadingPairs>
  <TitlesOfParts>
    <vt:vector size="7" baseType="lpstr">
      <vt:lpstr>Main Sequence stars</vt:lpstr>
      <vt:lpstr>Other stars</vt:lpstr>
      <vt:lpstr>All stars</vt:lpstr>
      <vt:lpstr>H-R diagram</vt:lpstr>
      <vt:lpstr>S-B Law (log - named)</vt:lpstr>
      <vt:lpstr>S-B Law (log un-named)</vt:lpstr>
      <vt:lpstr>S-B Law (linear)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</dc:creator>
  <cp:lastModifiedBy>Chris North</cp:lastModifiedBy>
  <cp:revision>0</cp:revision>
  <dcterms:created xsi:type="dcterms:W3CDTF">2014-09-23T09:23:47Z</dcterms:created>
  <dcterms:modified xsi:type="dcterms:W3CDTF">2015-12-03T13:01:00Z</dcterms:modified>
  <dc:language>en-GB</dc:language>
</cp:coreProperties>
</file>